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ESPALDO ELENAADMINISTRACION\PODER JUDICIAL\ARMONIZACION CONTABLE\2026\"/>
    </mc:Choice>
  </mc:AlternateContent>
  <bookViews>
    <workbookView xWindow="0" yWindow="0" windowWidth="28800" windowHeight="11910"/>
  </bookViews>
  <sheets>
    <sheet name="GLOBAL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6" l="1"/>
  <c r="P111" i="6"/>
  <c r="P110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67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28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9" i="6"/>
  <c r="E66" i="6"/>
  <c r="F66" i="6"/>
  <c r="G66" i="6"/>
  <c r="H66" i="6"/>
  <c r="I66" i="6"/>
  <c r="J66" i="6"/>
  <c r="K66" i="6"/>
  <c r="L66" i="6"/>
  <c r="M66" i="6"/>
  <c r="N66" i="6"/>
  <c r="O66" i="6"/>
  <c r="P8" i="6" l="1"/>
  <c r="F114" i="6"/>
  <c r="G114" i="6"/>
  <c r="H114" i="6"/>
  <c r="I114" i="6"/>
  <c r="J114" i="6"/>
  <c r="K114" i="6"/>
  <c r="L114" i="6"/>
  <c r="M114" i="6"/>
  <c r="N114" i="6"/>
  <c r="D114" i="6"/>
  <c r="F109" i="6"/>
  <c r="M109" i="6"/>
  <c r="O114" i="6"/>
  <c r="E114" i="6"/>
  <c r="P113" i="6"/>
  <c r="P112" i="6"/>
  <c r="J109" i="6"/>
  <c r="L27" i="6" l="1"/>
  <c r="K27" i="6"/>
  <c r="J27" i="6"/>
  <c r="N27" i="6"/>
  <c r="M27" i="6"/>
  <c r="I27" i="6"/>
  <c r="H27" i="6"/>
  <c r="G27" i="6"/>
  <c r="F27" i="6"/>
  <c r="E27" i="6"/>
  <c r="O109" i="6"/>
  <c r="I109" i="6"/>
  <c r="D109" i="6"/>
  <c r="L109" i="6"/>
  <c r="N109" i="6"/>
  <c r="M8" i="6"/>
  <c r="G109" i="6"/>
  <c r="O27" i="6"/>
  <c r="O8" i="6"/>
  <c r="N8" i="6"/>
  <c r="L8" i="6"/>
  <c r="K8" i="6"/>
  <c r="K109" i="6"/>
  <c r="J8" i="6"/>
  <c r="I8" i="6"/>
  <c r="H8" i="6"/>
  <c r="H109" i="6"/>
  <c r="G8" i="6"/>
  <c r="F8" i="6"/>
  <c r="E109" i="6"/>
  <c r="P115" i="6"/>
  <c r="D27" i="6"/>
  <c r="E8" i="6"/>
  <c r="D8" i="6"/>
  <c r="P114" i="6"/>
  <c r="P27" i="6" l="1"/>
  <c r="P109" i="6"/>
  <c r="F7" i="6"/>
  <c r="O7" i="6"/>
  <c r="M7" i="6"/>
  <c r="N7" i="6"/>
  <c r="K7" i="6"/>
  <c r="L7" i="6"/>
  <c r="I7" i="6"/>
  <c r="J7" i="6"/>
  <c r="H7" i="6"/>
  <c r="P66" i="6"/>
  <c r="E7" i="6"/>
  <c r="G7" i="6"/>
  <c r="D7" i="6"/>
  <c r="P7" i="6" l="1"/>
</calcChain>
</file>

<file path=xl/sharedStrings.xml><?xml version="1.0" encoding="utf-8"?>
<sst xmlns="http://schemas.openxmlformats.org/spreadsheetml/2006/main" count="119" uniqueCount="119">
  <si>
    <t>PODER JUDICIAL DEL ESTADO DE HIDALGO</t>
  </si>
  <si>
    <t>TRIBUNAL SUPERIOR DE JUSTICIA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</si>
  <si>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</si>
  <si>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</si>
  <si>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</si>
  <si>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</si>
  <si>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</si>
  <si>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</si>
  <si>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</si>
  <si>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</si>
  <si>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</si>
  <si>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</si>
  <si>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</si>
  <si>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</si>
  <si>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</si>
  <si>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SERVICIOS PERSONALES</t>
  </si>
  <si>
    <t xml:space="preserve">  Sueldos</t>
  </si>
  <si>
    <t xml:space="preserve">  Honorarios Asimilables a salarios</t>
  </si>
  <si>
    <t xml:space="preserve">  Prima Quinquenal </t>
  </si>
  <si>
    <t xml:space="preserve">  Prima Vacacional y Dominical</t>
  </si>
  <si>
    <t xml:space="preserve">  Gratificación Anual</t>
  </si>
  <si>
    <t xml:space="preserve">  Compensaciones</t>
  </si>
  <si>
    <t xml:space="preserve">  Compensaciones por servicios eventuales</t>
  </si>
  <si>
    <t xml:space="preserve">  Aportaciones al ISSSTE</t>
  </si>
  <si>
    <t xml:space="preserve">  Aportaciones al Seguro de Cesantía en Edad Avanzada y Vejez</t>
  </si>
  <si>
    <t xml:space="preserve">  Aportaciones a FOVISSSTE</t>
  </si>
  <si>
    <t xml:space="preserve">  Aportaciones al S.A.R.</t>
  </si>
  <si>
    <t xml:space="preserve">  Prestaciones establecidas por condiciones generales de trabajo</t>
  </si>
  <si>
    <t xml:space="preserve">  Compensación Garantizada</t>
  </si>
  <si>
    <t xml:space="preserve">  Ayuda para Útiles Escolares</t>
  </si>
  <si>
    <t xml:space="preserve">  Ayuda para Transporte</t>
  </si>
  <si>
    <t xml:space="preserve">  Previsiones de carácter laboral, económica y de seguriad social</t>
  </si>
  <si>
    <t>MATERIALES Y SUMINISTROS</t>
  </si>
  <si>
    <t xml:space="preserve">  Material de Oficina</t>
  </si>
  <si>
    <t xml:space="preserve">  Gastos de Oficina</t>
  </si>
  <si>
    <t xml:space="preserve">  Muebles de Oficina, Estanteria y Equipo de Administración</t>
  </si>
  <si>
    <t xml:space="preserve">  Materiales y útiles de impresión y reproducción</t>
  </si>
  <si>
    <t xml:space="preserve">  Materiales y Suministros de Fotografía</t>
  </si>
  <si>
    <t xml:space="preserve">  Materiales de Grabación</t>
  </si>
  <si>
    <t xml:space="preserve">  Suscripciones a Publicaciones y Periódicos</t>
  </si>
  <si>
    <t xml:space="preserve">  Material de Limpieza</t>
  </si>
  <si>
    <t xml:space="preserve">  Material Didáctico</t>
  </si>
  <si>
    <t xml:space="preserve">  Identificadores e Iconos de señalización</t>
  </si>
  <si>
    <t xml:space="preserve">  Productos alimenticios para el personal derivado de actividades extraordinarias</t>
  </si>
  <si>
    <t xml:space="preserve">  Utensilios para el Servicio de Alimentación</t>
  </si>
  <si>
    <t xml:space="preserve">  Productos minerales no metálicos</t>
  </si>
  <si>
    <t xml:space="preserve">  Cemento y productos de concreto</t>
  </si>
  <si>
    <t xml:space="preserve">  Cal, yeso y productos de yeso</t>
  </si>
  <si>
    <t xml:space="preserve">  Madera y productos de madera</t>
  </si>
  <si>
    <t xml:space="preserve">  Material Eléctrico</t>
  </si>
  <si>
    <t xml:space="preserve">  Material Electrónico</t>
  </si>
  <si>
    <t xml:space="preserve">  Artículos metálicos para la construcción</t>
  </si>
  <si>
    <t xml:space="preserve">  Materiales complementarios</t>
  </si>
  <si>
    <t xml:space="preserve">  Otros materiales y artículos de construcción y reparación</t>
  </si>
  <si>
    <t xml:space="preserve">  Sustancias Químicas</t>
  </si>
  <si>
    <t xml:space="preserve">  Plaguicidas, Abonos y Fertilizantes</t>
  </si>
  <si>
    <t xml:space="preserve">  Medicinas y Productos Farmacéuticos</t>
  </si>
  <si>
    <t xml:space="preserve">  Fibras sintéticas, hules, plásticos y derivados</t>
  </si>
  <si>
    <t xml:space="preserve">  Combustibles y Lubricantes para vehículos y equipos terrestres</t>
  </si>
  <si>
    <t xml:space="preserve">  Vestuario y Uniformes</t>
  </si>
  <si>
    <t xml:space="preserve">  Prendas de seguridad y Protección personal</t>
  </si>
  <si>
    <t xml:space="preserve">  Herramientas Menores</t>
  </si>
  <si>
    <t xml:space="preserve">  Refacciones y accesorios menores de edificios</t>
  </si>
  <si>
    <t xml:space="preserve">  Refacciones y accesorios menores de mobiliario y equipo de administración, educacional y recreativo</t>
  </si>
  <si>
    <t xml:space="preserve">  Refacciones y accesorios menores de equipo de cómputo y tecnologías de la información</t>
  </si>
  <si>
    <t xml:space="preserve">  Refacciones y accesorios menores de maquinaria y otros equipos</t>
  </si>
  <si>
    <t xml:space="preserve">  Refacciones y accesorios menores otros bienes muebles</t>
  </si>
  <si>
    <t>SERVICIOS GENERALES</t>
  </si>
  <si>
    <t xml:space="preserve">  Servicio de Energía Eléctrica </t>
  </si>
  <si>
    <t xml:space="preserve">  Servicio de Agua </t>
  </si>
  <si>
    <t xml:space="preserve">  Servicio Telefónico Tradicional</t>
  </si>
  <si>
    <t xml:space="preserve">  Servicio de Telefonía Celular</t>
  </si>
  <si>
    <t xml:space="preserve">  Servicios de acceso a Internet, redes y procesamiento de información </t>
  </si>
  <si>
    <t xml:space="preserve">  Servicio Postal </t>
  </si>
  <si>
    <t xml:space="preserve">  Arrendamiento de edificios</t>
  </si>
  <si>
    <t xml:space="preserve">  Servicios de arrendamiento de vehículos y equipo de transporte.</t>
  </si>
  <si>
    <t xml:space="preserve">  Arrendamiento de Maquinaria, otros equipos y herramientas</t>
  </si>
  <si>
    <t xml:space="preserve">  Arrendamiento de activos intangibles</t>
  </si>
  <si>
    <t xml:space="preserve">  Otros arrendamientos</t>
  </si>
  <si>
    <t xml:space="preserve">  Servicios legales</t>
  </si>
  <si>
    <t xml:space="preserve">  Servicios de contabilidad, auditoría y servicios relacionados</t>
  </si>
  <si>
    <t xml:space="preserve">  Servicios de Consultoría y asesoría</t>
  </si>
  <si>
    <t xml:space="preserve">  Servicios de diseño, arquitectura, ingeniería y actividades relacionadas</t>
  </si>
  <si>
    <t xml:space="preserve">  Servicios de informática</t>
  </si>
  <si>
    <t xml:space="preserve">  Capacitación</t>
  </si>
  <si>
    <t xml:space="preserve">  Servicios de apoyo administrativo, fotocopiado e impresión</t>
  </si>
  <si>
    <t xml:space="preserve">  Servicios de Vigilancia</t>
  </si>
  <si>
    <t xml:space="preserve">  Servicios financieros y Bancarios</t>
  </si>
  <si>
    <t xml:space="preserve">  Seguros</t>
  </si>
  <si>
    <t xml:space="preserve">  Conservación y mantenimiento menor de inmuebles</t>
  </si>
  <si>
    <t xml:space="preserve">  Mantenimiento de Mobiliario y Equipo de Administración, educacional y recreativo</t>
  </si>
  <si>
    <t xml:space="preserve">  Instalación, reparación y Mantenimiento de bienes informáticos</t>
  </si>
  <si>
    <t xml:space="preserve">  Mantenimiento de Vehículos </t>
  </si>
  <si>
    <t xml:space="preserve">  Mantenimiento de Maquinaria y Equipo</t>
  </si>
  <si>
    <t xml:space="preserve">  Servicio de Limpieza y manejos de desechos</t>
  </si>
  <si>
    <t xml:space="preserve">  Servicios de jardinería y fumigación</t>
  </si>
  <si>
    <t xml:space="preserve">  Impresiones y Publicaciones Oficiales</t>
  </si>
  <si>
    <t xml:space="preserve">  Servicios de revelado e impresión de fotografías</t>
  </si>
  <si>
    <t xml:space="preserve">  Servicios de la industria fílmica, del sonido y del video</t>
  </si>
  <si>
    <t xml:space="preserve">  Pasajes aéreos</t>
  </si>
  <si>
    <t xml:space="preserve">  Pasajes terrestres</t>
  </si>
  <si>
    <t xml:space="preserve">  Viáticos en el país</t>
  </si>
  <si>
    <t xml:space="preserve">  Gastos de Ceremonial</t>
  </si>
  <si>
    <t xml:space="preserve">  Gastos de orden social y cultural</t>
  </si>
  <si>
    <t xml:space="preserve">  Pago de ISR</t>
  </si>
  <si>
    <t xml:space="preserve">  Pago de derechos</t>
  </si>
  <si>
    <t xml:space="preserve">  Impuesto sobre nóminas y otros que se deriven de una relación laboral</t>
  </si>
  <si>
    <t>Otros Sevicios Generales</t>
  </si>
  <si>
    <t>TRANSFERENCIAS, ASIGNACIONES, SUBSIDIOS Y OTRAS AYUDAS</t>
  </si>
  <si>
    <t xml:space="preserve">  Pensiones</t>
  </si>
  <si>
    <t xml:space="preserve">  Jubilaciones</t>
  </si>
  <si>
    <t>INVERSIONES FINANCIERAS Y OTRAS PROVISIONES</t>
  </si>
  <si>
    <t xml:space="preserve">  Provisiones por condiciones generales del trabajo</t>
  </si>
  <si>
    <t xml:space="preserve">  Alimentacion para personas derivado de la prestación de Servicios Públicos en Cuerpos de Seguridad Publica, de Reinserción Social y Procuración de Justicia</t>
  </si>
  <si>
    <t xml:space="preserve">  Materiales y útiles consumibles para el procesamiento en equipos y bienes informáticos</t>
  </si>
  <si>
    <t>PARTIDA</t>
  </si>
  <si>
    <t>TOTAL ANUAL</t>
  </si>
  <si>
    <t xml:space="preserve">TOTAL </t>
  </si>
  <si>
    <t>CALENDARIO DE EGRESOS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</si>
</sst>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Fill="1" applyBorder="1" applyAlignment="1">
      <alignment wrapText="1"/>
    </xf>
    <xf numFmtId="0" fontId="5" fillId="0" borderId="0" xfId="1" applyFont="1" applyAlignment="1"/>
    <xf numFmtId="0" fontId="5" fillId="0" borderId="0" xfId="1" applyFont="1"/>
    <xf numFmtId="0" fontId="6" fillId="2" borderId="8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right" vertical="center"/>
    </xf>
    <xf numFmtId="43" fontId="6" fillId="2" borderId="8" xfId="1" applyNumberFormat="1" applyFont="1" applyFill="1" applyBorder="1" applyAlignment="1">
      <alignment vertical="center"/>
    </xf>
    <xf numFmtId="43" fontId="6" fillId="2" borderId="9" xfId="1" applyNumberFormat="1" applyFont="1" applyFill="1" applyBorder="1" applyAlignment="1">
      <alignment vertical="center"/>
    </xf>
    <xf numFmtId="43" fontId="5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43" fontId="6" fillId="0" borderId="3" xfId="1" applyNumberFormat="1" applyFont="1" applyFill="1" applyBorder="1"/>
    <xf numFmtId="43" fontId="7" fillId="0" borderId="3" xfId="1" applyNumberFormat="1" applyFont="1" applyFill="1" applyBorder="1" applyAlignment="1">
      <alignment horizontal="center" vertical="center" wrapText="1"/>
    </xf>
    <xf numFmtId="43" fontId="7" fillId="0" borderId="4" xfId="1" applyNumberFormat="1" applyFont="1" applyFill="1" applyBorder="1" applyAlignment="1">
      <alignment horizontal="center" vertical="center" wrapText="1"/>
    </xf>
    <xf numFmtId="43" fontId="5" fillId="0" borderId="3" xfId="1" applyNumberFormat="1" applyFont="1" applyBorder="1"/>
    <xf numFmtId="43" fontId="5" fillId="0" borderId="3" xfId="1" applyNumberFormat="1" applyFont="1" applyFill="1" applyBorder="1" applyAlignment="1"/>
    <xf numFmtId="43" fontId="8" fillId="0" borderId="4" xfId="1" applyNumberFormat="1" applyFont="1" applyFill="1" applyBorder="1" applyAlignment="1">
      <alignment horizontal="center" vertical="center"/>
    </xf>
    <xf numFmtId="0" fontId="6" fillId="0" borderId="0" xfId="1" applyFont="1"/>
    <xf numFmtId="43" fontId="6" fillId="0" borderId="3" xfId="1" applyNumberFormat="1" applyFont="1" applyBorder="1"/>
    <xf numFmtId="43" fontId="6" fillId="0" borderId="4" xfId="1" applyNumberFormat="1" applyFont="1" applyBorder="1"/>
    <xf numFmtId="43" fontId="5" fillId="0" borderId="4" xfId="1" applyNumberFormat="1" applyFont="1" applyFill="1" applyBorder="1" applyAlignment="1"/>
    <xf numFmtId="43" fontId="5" fillId="0" borderId="0" xfId="1" applyNumberFormat="1" applyFont="1"/>
    <xf numFmtId="43" fontId="9" fillId="0" borderId="3" xfId="1" applyNumberFormat="1" applyFont="1" applyFill="1" applyBorder="1" applyAlignment="1"/>
    <xf numFmtId="0" fontId="9" fillId="0" borderId="3" xfId="1" applyFont="1" applyFill="1" applyBorder="1"/>
    <xf numFmtId="43" fontId="6" fillId="0" borderId="3" xfId="1" applyNumberFormat="1" applyFont="1" applyFill="1" applyBorder="1" applyAlignment="1"/>
    <xf numFmtId="43" fontId="10" fillId="0" borderId="3" xfId="1" applyNumberFormat="1" applyFont="1" applyFill="1" applyBorder="1" applyAlignment="1"/>
    <xf numFmtId="43" fontId="6" fillId="0" borderId="4" xfId="1" applyNumberFormat="1" applyFont="1" applyFill="1" applyBorder="1" applyAlignment="1"/>
    <xf numFmtId="43" fontId="5" fillId="0" borderId="3" xfId="1" applyNumberFormat="1" applyFont="1" applyFill="1" applyBorder="1" applyAlignment="1">
      <alignment horizontal="left"/>
    </xf>
    <xf numFmtId="43" fontId="5" fillId="0" borderId="6" xfId="1" applyNumberFormat="1" applyFont="1" applyFill="1" applyBorder="1" applyAlignment="1"/>
    <xf numFmtId="43" fontId="5" fillId="0" borderId="7" xfId="1" applyNumberFormat="1" applyFont="1" applyFill="1" applyBorder="1" applyAlignment="1"/>
    <xf numFmtId="0" fontId="5" fillId="0" borderId="0" xfId="1" applyFont="1" applyAlignment="1">
      <alignment vertical="center"/>
    </xf>
    <xf numFmtId="43" fontId="7" fillId="2" borderId="8" xfId="1" applyNumberFormat="1" applyFont="1" applyFill="1" applyBorder="1" applyAlignment="1">
      <alignment horizontal="center" vertical="center"/>
    </xf>
    <xf numFmtId="43" fontId="7" fillId="2" borderId="9" xfId="1" applyNumberFormat="1" applyFont="1" applyFill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/>
    </xf>
    <xf numFmtId="0" fontId="5" fillId="0" borderId="2" xfId="1" quotePrefix="1" applyNumberFormat="1" applyFont="1" applyBorder="1" applyAlignment="1">
      <alignment horizontal="center"/>
    </xf>
    <xf numFmtId="0" fontId="6" fillId="0" borderId="2" xfId="1" quotePrefix="1" applyNumberFormat="1" applyFont="1" applyFill="1" applyBorder="1" applyAlignment="1">
      <alignment horizontal="left" vertical="center" wrapText="1"/>
    </xf>
    <xf numFmtId="0" fontId="6" fillId="0" borderId="2" xfId="1" quotePrefix="1" applyNumberFormat="1" applyFont="1" applyBorder="1" applyAlignment="1">
      <alignment horizontal="left"/>
    </xf>
    <xf numFmtId="0" fontId="6" fillId="0" borderId="2" xfId="1" quotePrefix="1" applyNumberFormat="1" applyFont="1" applyFill="1" applyBorder="1" applyAlignment="1">
      <alignment horizontal="left"/>
    </xf>
    <xf numFmtId="0" fontId="5" fillId="0" borderId="2" xfId="1" applyNumberFormat="1" applyFont="1" applyFill="1" applyBorder="1" applyAlignment="1">
      <alignment horizontal="center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2" xfId="1" quotePrefix="1" applyNumberFormat="1" applyFont="1" applyFill="1" applyBorder="1" applyAlignment="1">
      <alignment horizontal="center"/>
    </xf>
    <xf numFmtId="0" fontId="5" fillId="0" borderId="5" xfId="1" quotePrefix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26"/>
  <sheetViews>
    <sheetView showGridLines="0" tabSelected="1" topLeftCell="F1" workbookViewId="0">
      <pane ySplit="6" topLeftCell="A7" activePane="bottomLeft" state="frozen"/>
      <selection activeCell="C1" sqref="C1"/>
      <selection pane="bottomLeft" activeCell="N17" sqref="N17"/>
    </sheetView>
  </sheetViews>
  <sheetFormatPr baseColWidth="10" defaultRowHeight="11.25" x14ac:dyDescent="0.2"/>
  <cols>
    <col min="1" max="1" width="3.7109375" style="3" customWidth="1"/>
    <col min="2" max="2" width="9.5703125" style="3" customWidth="1"/>
    <col min="3" max="3" width="47.7109375" style="3" customWidth="1"/>
    <col min="4" max="16" width="14.7109375" style="3" customWidth="1"/>
    <col min="17" max="17" width="13.42578125" style="3" customWidth="1"/>
    <col min="18" max="16384" width="11.42578125" style="3"/>
  </cols>
  <sheetData>
    <row r="2" spans="1:26" s="2" customFormat="1" ht="19.5" customHeight="1" x14ac:dyDescent="0.25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">
      <c r="B3" s="42" t="s">
        <v>118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26" ht="19.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26" ht="16.5" customHeight="1" thickBot="1" x14ac:dyDescent="0.25"/>
    <row r="6" spans="1:26" ht="20.100000000000001" customHeight="1" thickBot="1" x14ac:dyDescent="0.25">
      <c r="B6" s="43" t="s">
        <v>115</v>
      </c>
      <c r="C6" s="4" t="s">
        <v>2</v>
      </c>
      <c r="D6" s="30" t="s">
        <v>3</v>
      </c>
      <c r="E6" s="30" t="s">
        <v>4</v>
      </c>
      <c r="F6" s="30" t="s">
        <v>5</v>
      </c>
      <c r="G6" s="30" t="s">
        <v>6</v>
      </c>
      <c r="H6" s="30" t="s">
        <v>7</v>
      </c>
      <c r="I6" s="30" t="s">
        <v>8</v>
      </c>
      <c r="J6" s="30" t="s">
        <v>9</v>
      </c>
      <c r="K6" s="30" t="s">
        <v>10</v>
      </c>
      <c r="L6" s="30" t="s">
        <v>11</v>
      </c>
      <c r="M6" s="30" t="s">
        <v>12</v>
      </c>
      <c r="N6" s="30" t="s">
        <v>13</v>
      </c>
      <c r="O6" s="30" t="s">
        <v>14</v>
      </c>
      <c r="P6" s="31" t="s">
        <v>116</v>
      </c>
    </row>
    <row r="7" spans="1:26" s="9" customFormat="1" ht="20.100000000000001" customHeight="1" x14ac:dyDescent="0.25">
      <c r="B7" s="44"/>
      <c r="C7" s="5" t="s">
        <v>117</v>
      </c>
      <c r="D7" s="6">
        <f>D8+D27+D66+D109+D114</f>
        <v>64728863</v>
      </c>
      <c r="E7" s="6">
        <f>E8+E27+E66+E109+E114</f>
        <v>84034686</v>
      </c>
      <c r="F7" s="6">
        <f>F8+F27+F66+F109+F114</f>
        <v>57242829</v>
      </c>
      <c r="G7" s="6">
        <f>G8+G27+G66+G109+G114</f>
        <v>57298057</v>
      </c>
      <c r="H7" s="6">
        <f>H8+H27+H66+H109+H114</f>
        <v>57597577</v>
      </c>
      <c r="I7" s="6">
        <f>I8+I27+I66+I109+I114</f>
        <v>57146229</v>
      </c>
      <c r="J7" s="6">
        <f>J8+J27+J66+J109+J114</f>
        <v>64702708</v>
      </c>
      <c r="K7" s="6">
        <f>K8+K27+K66+K109+K114</f>
        <v>57437080</v>
      </c>
      <c r="L7" s="6">
        <f>L8+L27+L66+L109+L114</f>
        <v>57193430</v>
      </c>
      <c r="M7" s="6">
        <f>M8+M27+M66+M109+M114</f>
        <v>57065241</v>
      </c>
      <c r="N7" s="6">
        <f>N8+N27+N66+N109+N114</f>
        <v>57950668</v>
      </c>
      <c r="O7" s="6">
        <f>O8+O27+O66+O109+O114</f>
        <v>138772131</v>
      </c>
      <c r="P7" s="7">
        <f>P8+P27+P66+P109+P114</f>
        <v>811169499</v>
      </c>
      <c r="Q7" s="8"/>
    </row>
    <row r="8" spans="1:26" ht="10.5" customHeight="1" x14ac:dyDescent="0.2">
      <c r="B8" s="34">
        <v>100000</v>
      </c>
      <c r="C8" s="10" t="s">
        <v>15</v>
      </c>
      <c r="D8" s="11">
        <f t="shared" ref="D8:O8" si="0">SUM(D9:D24)</f>
        <v>45054392</v>
      </c>
      <c r="E8" s="11">
        <f t="shared" si="0"/>
        <v>44564173</v>
      </c>
      <c r="F8" s="11">
        <f t="shared" si="0"/>
        <v>44564173</v>
      </c>
      <c r="G8" s="11">
        <f t="shared" si="0"/>
        <v>44564173</v>
      </c>
      <c r="H8" s="11">
        <f t="shared" si="0"/>
        <v>44564173</v>
      </c>
      <c r="I8" s="11">
        <f t="shared" si="0"/>
        <v>44564173</v>
      </c>
      <c r="J8" s="11">
        <f t="shared" si="0"/>
        <v>52091646</v>
      </c>
      <c r="K8" s="11">
        <f t="shared" si="0"/>
        <v>44564173</v>
      </c>
      <c r="L8" s="11">
        <f t="shared" si="0"/>
        <v>44564173</v>
      </c>
      <c r="M8" s="11">
        <f t="shared" si="0"/>
        <v>44564173</v>
      </c>
      <c r="N8" s="11">
        <f t="shared" si="0"/>
        <v>44564173</v>
      </c>
      <c r="O8" s="11">
        <f t="shared" si="0"/>
        <v>127456215</v>
      </c>
      <c r="P8" s="12">
        <f>SUM(P9:P24)</f>
        <v>625679810</v>
      </c>
    </row>
    <row r="9" spans="1:26" s="16" customFormat="1" ht="15" x14ac:dyDescent="0.25">
      <c r="A9"/>
      <c r="B9" s="32">
        <v>113001</v>
      </c>
      <c r="C9" s="13" t="s">
        <v>16</v>
      </c>
      <c r="D9" s="14">
        <v>20350884</v>
      </c>
      <c r="E9" s="14">
        <v>20350884</v>
      </c>
      <c r="F9" s="14">
        <v>20350884</v>
      </c>
      <c r="G9" s="14">
        <v>20350884</v>
      </c>
      <c r="H9" s="14">
        <v>20350884</v>
      </c>
      <c r="I9" s="14">
        <v>20350884</v>
      </c>
      <c r="J9" s="14">
        <v>20350884</v>
      </c>
      <c r="K9" s="14">
        <v>20350884</v>
      </c>
      <c r="L9" s="14">
        <v>20350884</v>
      </c>
      <c r="M9" s="14">
        <v>20350884</v>
      </c>
      <c r="N9" s="14">
        <v>20350884</v>
      </c>
      <c r="O9" s="14">
        <v>20350884</v>
      </c>
      <c r="P9" s="15">
        <f>SUM(D9:O9)</f>
        <v>244210608</v>
      </c>
    </row>
    <row r="10" spans="1:26" s="16" customFormat="1" ht="15" x14ac:dyDescent="0.25">
      <c r="A10"/>
      <c r="B10" s="32">
        <v>121001</v>
      </c>
      <c r="C10" s="13" t="s">
        <v>17</v>
      </c>
      <c r="D10" s="14">
        <v>1970700</v>
      </c>
      <c r="E10" s="14">
        <v>1970700</v>
      </c>
      <c r="F10" s="14">
        <v>1970700</v>
      </c>
      <c r="G10" s="14">
        <v>1970700</v>
      </c>
      <c r="H10" s="14">
        <v>1970700</v>
      </c>
      <c r="I10" s="14">
        <v>1970700</v>
      </c>
      <c r="J10" s="14">
        <v>1970700</v>
      </c>
      <c r="K10" s="14">
        <v>1970700</v>
      </c>
      <c r="L10" s="14">
        <v>1970700</v>
      </c>
      <c r="M10" s="14">
        <v>1970700</v>
      </c>
      <c r="N10" s="14">
        <v>1970700</v>
      </c>
      <c r="O10" s="14">
        <v>5912096</v>
      </c>
      <c r="P10" s="15">
        <f t="shared" ref="P10:P24" si="1">SUM(D10:O10)</f>
        <v>27589796</v>
      </c>
    </row>
    <row r="11" spans="1:26" s="16" customFormat="1" ht="15" x14ac:dyDescent="0.25">
      <c r="A11"/>
      <c r="B11" s="32">
        <v>131001</v>
      </c>
      <c r="C11" s="13" t="s">
        <v>18</v>
      </c>
      <c r="D11" s="14">
        <v>255677</v>
      </c>
      <c r="E11" s="14">
        <v>255677</v>
      </c>
      <c r="F11" s="14">
        <v>255677</v>
      </c>
      <c r="G11" s="14">
        <v>255677</v>
      </c>
      <c r="H11" s="14">
        <v>255677</v>
      </c>
      <c r="I11" s="14">
        <v>255677</v>
      </c>
      <c r="J11" s="14">
        <v>255677</v>
      </c>
      <c r="K11" s="14">
        <v>255677</v>
      </c>
      <c r="L11" s="14">
        <v>255677</v>
      </c>
      <c r="M11" s="14">
        <v>255677</v>
      </c>
      <c r="N11" s="14">
        <v>255677</v>
      </c>
      <c r="O11" s="14">
        <v>255681</v>
      </c>
      <c r="P11" s="15">
        <f t="shared" si="1"/>
        <v>3068128</v>
      </c>
    </row>
    <row r="12" spans="1:26" s="16" customFormat="1" ht="15" x14ac:dyDescent="0.25">
      <c r="A12"/>
      <c r="B12" s="32">
        <v>132001</v>
      </c>
      <c r="C12" s="13" t="s">
        <v>19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5150098</v>
      </c>
      <c r="K12" s="14">
        <v>0</v>
      </c>
      <c r="L12" s="14">
        <v>0</v>
      </c>
      <c r="M12" s="14">
        <v>0</v>
      </c>
      <c r="N12" s="14">
        <v>0</v>
      </c>
      <c r="O12" s="14">
        <v>5150098</v>
      </c>
      <c r="P12" s="15">
        <f t="shared" si="1"/>
        <v>10300196</v>
      </c>
    </row>
    <row r="13" spans="1:26" s="16" customFormat="1" ht="15" x14ac:dyDescent="0.25">
      <c r="A13"/>
      <c r="B13" s="32">
        <v>132002</v>
      </c>
      <c r="C13" s="13" t="s">
        <v>20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73800537</v>
      </c>
      <c r="P13" s="15">
        <f t="shared" si="1"/>
        <v>73800537</v>
      </c>
    </row>
    <row r="14" spans="1:26" s="16" customFormat="1" ht="15" x14ac:dyDescent="0.25">
      <c r="A14"/>
      <c r="B14" s="32">
        <v>134001</v>
      </c>
      <c r="C14" s="13" t="s">
        <v>21</v>
      </c>
      <c r="D14" s="14">
        <v>11690247</v>
      </c>
      <c r="E14" s="14">
        <v>11690247</v>
      </c>
      <c r="F14" s="14">
        <v>11690247</v>
      </c>
      <c r="G14" s="14">
        <v>11690247</v>
      </c>
      <c r="H14" s="14">
        <v>11690247</v>
      </c>
      <c r="I14" s="14">
        <v>11690247</v>
      </c>
      <c r="J14" s="14">
        <v>11690247</v>
      </c>
      <c r="K14" s="14">
        <v>11690247</v>
      </c>
      <c r="L14" s="14">
        <v>11690247</v>
      </c>
      <c r="M14" s="14">
        <v>11690247</v>
      </c>
      <c r="N14" s="14">
        <v>11690247</v>
      </c>
      <c r="O14" s="14">
        <v>11690247</v>
      </c>
      <c r="P14" s="15">
        <f t="shared" si="1"/>
        <v>140282964</v>
      </c>
    </row>
    <row r="15" spans="1:26" s="16" customFormat="1" ht="15" x14ac:dyDescent="0.25">
      <c r="A15"/>
      <c r="B15" s="32">
        <v>134006</v>
      </c>
      <c r="C15" s="13" t="s">
        <v>22</v>
      </c>
      <c r="D15" s="14">
        <v>175000</v>
      </c>
      <c r="E15" s="14">
        <v>175000</v>
      </c>
      <c r="F15" s="14">
        <v>175000</v>
      </c>
      <c r="G15" s="14">
        <v>175000</v>
      </c>
      <c r="H15" s="14">
        <v>175000</v>
      </c>
      <c r="I15" s="14">
        <v>175000</v>
      </c>
      <c r="J15" s="14">
        <v>175000</v>
      </c>
      <c r="K15" s="14">
        <v>175000</v>
      </c>
      <c r="L15" s="14">
        <v>175000</v>
      </c>
      <c r="M15" s="14">
        <v>175000</v>
      </c>
      <c r="N15" s="14">
        <v>175000</v>
      </c>
      <c r="O15" s="14">
        <v>175000</v>
      </c>
      <c r="P15" s="15">
        <f t="shared" si="1"/>
        <v>2100000</v>
      </c>
    </row>
    <row r="16" spans="1:26" s="16" customFormat="1" ht="15" x14ac:dyDescent="0.25">
      <c r="A16"/>
      <c r="B16" s="32">
        <v>141001</v>
      </c>
      <c r="C16" s="13" t="s">
        <v>23</v>
      </c>
      <c r="D16" s="14">
        <v>2028982</v>
      </c>
      <c r="E16" s="14">
        <v>2028982</v>
      </c>
      <c r="F16" s="14">
        <v>2028982</v>
      </c>
      <c r="G16" s="14">
        <v>2028982</v>
      </c>
      <c r="H16" s="14">
        <v>2028982</v>
      </c>
      <c r="I16" s="14">
        <v>2028982</v>
      </c>
      <c r="J16" s="14">
        <v>2028982</v>
      </c>
      <c r="K16" s="14">
        <v>2028982</v>
      </c>
      <c r="L16" s="14">
        <v>2028982</v>
      </c>
      <c r="M16" s="14">
        <v>2028982</v>
      </c>
      <c r="N16" s="14">
        <v>2028982</v>
      </c>
      <c r="O16" s="14">
        <v>2028988</v>
      </c>
      <c r="P16" s="15">
        <f t="shared" si="1"/>
        <v>24347790</v>
      </c>
    </row>
    <row r="17" spans="1:17" s="16" customFormat="1" ht="15" x14ac:dyDescent="0.25">
      <c r="A17"/>
      <c r="B17" s="32">
        <v>141004</v>
      </c>
      <c r="C17" s="13" t="s">
        <v>24</v>
      </c>
      <c r="D17" s="14">
        <v>646140</v>
      </c>
      <c r="E17" s="14">
        <v>646140</v>
      </c>
      <c r="F17" s="14">
        <v>646140</v>
      </c>
      <c r="G17" s="14">
        <v>646140</v>
      </c>
      <c r="H17" s="14">
        <v>646140</v>
      </c>
      <c r="I17" s="14">
        <v>646140</v>
      </c>
      <c r="J17" s="14">
        <v>646140</v>
      </c>
      <c r="K17" s="14">
        <v>646140</v>
      </c>
      <c r="L17" s="14">
        <v>646140</v>
      </c>
      <c r="M17" s="14">
        <v>646140</v>
      </c>
      <c r="N17" s="14">
        <v>646140</v>
      </c>
      <c r="O17" s="14">
        <v>646145</v>
      </c>
      <c r="P17" s="15">
        <f t="shared" si="1"/>
        <v>7753685</v>
      </c>
    </row>
    <row r="18" spans="1:17" s="16" customFormat="1" ht="15" x14ac:dyDescent="0.25">
      <c r="A18"/>
      <c r="B18" s="32">
        <v>142001</v>
      </c>
      <c r="C18" s="13" t="s">
        <v>25</v>
      </c>
      <c r="D18" s="14">
        <v>1017545</v>
      </c>
      <c r="E18" s="14">
        <v>1017545</v>
      </c>
      <c r="F18" s="14">
        <v>1017545</v>
      </c>
      <c r="G18" s="14">
        <v>1017545</v>
      </c>
      <c r="H18" s="14">
        <v>1017545</v>
      </c>
      <c r="I18" s="14">
        <v>1017545</v>
      </c>
      <c r="J18" s="14">
        <v>1017545</v>
      </c>
      <c r="K18" s="14">
        <v>1017545</v>
      </c>
      <c r="L18" s="14">
        <v>1017545</v>
      </c>
      <c r="M18" s="14">
        <v>1017545</v>
      </c>
      <c r="N18" s="14">
        <v>1017545</v>
      </c>
      <c r="O18" s="14">
        <v>1017532</v>
      </c>
      <c r="P18" s="15">
        <f t="shared" si="1"/>
        <v>12210527</v>
      </c>
    </row>
    <row r="19" spans="1:17" s="16" customFormat="1" ht="15" x14ac:dyDescent="0.25">
      <c r="A19"/>
      <c r="B19" s="32">
        <v>143001</v>
      </c>
      <c r="C19" s="13" t="s">
        <v>26</v>
      </c>
      <c r="D19" s="14">
        <v>733736</v>
      </c>
      <c r="E19" s="14">
        <v>733736</v>
      </c>
      <c r="F19" s="14">
        <v>733736</v>
      </c>
      <c r="G19" s="14">
        <v>733736</v>
      </c>
      <c r="H19" s="14">
        <v>733736</v>
      </c>
      <c r="I19" s="14">
        <v>733736</v>
      </c>
      <c r="J19" s="14">
        <v>733736</v>
      </c>
      <c r="K19" s="14">
        <v>733736</v>
      </c>
      <c r="L19" s="14">
        <v>733736</v>
      </c>
      <c r="M19" s="14">
        <v>733736</v>
      </c>
      <c r="N19" s="14">
        <v>733736</v>
      </c>
      <c r="O19" s="14">
        <v>733745</v>
      </c>
      <c r="P19" s="15">
        <f t="shared" si="1"/>
        <v>8804841</v>
      </c>
    </row>
    <row r="20" spans="1:17" s="16" customFormat="1" ht="15" x14ac:dyDescent="0.25">
      <c r="A20"/>
      <c r="B20" s="32">
        <v>154001</v>
      </c>
      <c r="C20" s="13" t="s">
        <v>27</v>
      </c>
      <c r="D20" s="14">
        <v>2061500</v>
      </c>
      <c r="E20" s="14">
        <v>2061500</v>
      </c>
      <c r="F20" s="14">
        <v>2061500</v>
      </c>
      <c r="G20" s="14">
        <v>2061500</v>
      </c>
      <c r="H20" s="14">
        <v>2061500</v>
      </c>
      <c r="I20" s="14">
        <v>2061500</v>
      </c>
      <c r="J20" s="14">
        <v>2061500</v>
      </c>
      <c r="K20" s="14">
        <v>2061500</v>
      </c>
      <c r="L20" s="14">
        <v>2061500</v>
      </c>
      <c r="M20" s="14">
        <v>2061500</v>
      </c>
      <c r="N20" s="14">
        <v>2061500</v>
      </c>
      <c r="O20" s="14">
        <v>2061500</v>
      </c>
      <c r="P20" s="15">
        <f t="shared" si="1"/>
        <v>24738000</v>
      </c>
    </row>
    <row r="21" spans="1:17" s="16" customFormat="1" ht="15" x14ac:dyDescent="0.25">
      <c r="A21"/>
      <c r="B21" s="32">
        <v>154002</v>
      </c>
      <c r="C21" s="13" t="s">
        <v>28</v>
      </c>
      <c r="D21" s="14">
        <v>3127032</v>
      </c>
      <c r="E21" s="14">
        <v>3127032</v>
      </c>
      <c r="F21" s="14">
        <v>3127032</v>
      </c>
      <c r="G21" s="14">
        <v>3127032</v>
      </c>
      <c r="H21" s="14">
        <v>3127032</v>
      </c>
      <c r="I21" s="14">
        <v>3127032</v>
      </c>
      <c r="J21" s="14">
        <v>3127032</v>
      </c>
      <c r="K21" s="14">
        <v>3127032</v>
      </c>
      <c r="L21" s="14">
        <v>3127032</v>
      </c>
      <c r="M21" s="14">
        <v>3127032</v>
      </c>
      <c r="N21" s="14">
        <v>3127032</v>
      </c>
      <c r="O21" s="14">
        <v>3127032</v>
      </c>
      <c r="P21" s="15">
        <f t="shared" si="1"/>
        <v>37524384</v>
      </c>
    </row>
    <row r="22" spans="1:17" s="16" customFormat="1" ht="15" x14ac:dyDescent="0.25">
      <c r="A22"/>
      <c r="B22" s="32">
        <v>154004</v>
      </c>
      <c r="C22" s="13" t="s">
        <v>29</v>
      </c>
      <c r="D22" s="14">
        <v>287280</v>
      </c>
      <c r="E22" s="14">
        <v>287280</v>
      </c>
      <c r="F22" s="14">
        <v>287280</v>
      </c>
      <c r="G22" s="14">
        <v>287280</v>
      </c>
      <c r="H22" s="14">
        <v>287280</v>
      </c>
      <c r="I22" s="14">
        <v>287280</v>
      </c>
      <c r="J22" s="14">
        <v>2664655</v>
      </c>
      <c r="K22" s="14">
        <v>287280</v>
      </c>
      <c r="L22" s="14">
        <v>287280</v>
      </c>
      <c r="M22" s="14">
        <v>287280</v>
      </c>
      <c r="N22" s="14">
        <v>287280</v>
      </c>
      <c r="O22" s="14">
        <v>287280</v>
      </c>
      <c r="P22" s="15">
        <f t="shared" si="1"/>
        <v>5824735</v>
      </c>
    </row>
    <row r="23" spans="1:17" s="16" customFormat="1" ht="15" x14ac:dyDescent="0.25">
      <c r="A23"/>
      <c r="B23" s="32">
        <v>154005</v>
      </c>
      <c r="C23" s="13" t="s">
        <v>30</v>
      </c>
      <c r="D23" s="14">
        <v>219450</v>
      </c>
      <c r="E23" s="14">
        <v>219450</v>
      </c>
      <c r="F23" s="14">
        <v>219450</v>
      </c>
      <c r="G23" s="14">
        <v>219450</v>
      </c>
      <c r="H23" s="14">
        <v>219450</v>
      </c>
      <c r="I23" s="14">
        <v>219450</v>
      </c>
      <c r="J23" s="14">
        <v>219450</v>
      </c>
      <c r="K23" s="14">
        <v>219450</v>
      </c>
      <c r="L23" s="14">
        <v>219450</v>
      </c>
      <c r="M23" s="14">
        <v>219450</v>
      </c>
      <c r="N23" s="14">
        <v>219450</v>
      </c>
      <c r="O23" s="14">
        <v>219450</v>
      </c>
      <c r="P23" s="15">
        <f t="shared" si="1"/>
        <v>2633400</v>
      </c>
    </row>
    <row r="24" spans="1:17" s="16" customFormat="1" ht="15" x14ac:dyDescent="0.25">
      <c r="A24"/>
      <c r="B24" s="33">
        <v>161001</v>
      </c>
      <c r="C24" s="13" t="s">
        <v>31</v>
      </c>
      <c r="D24" s="14">
        <v>490219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1"/>
        <v>490219</v>
      </c>
    </row>
    <row r="25" spans="1:17" s="16" customFormat="1" x14ac:dyDescent="0.2">
      <c r="B25" s="3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5"/>
    </row>
    <row r="26" spans="1:17" s="16" customFormat="1" x14ac:dyDescent="0.2">
      <c r="B26" s="3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5"/>
    </row>
    <row r="27" spans="1:17" s="16" customFormat="1" x14ac:dyDescent="0.2">
      <c r="B27" s="35">
        <v>200000</v>
      </c>
      <c r="C27" s="17" t="s">
        <v>32</v>
      </c>
      <c r="D27" s="17">
        <f>SUM(D28:D63)</f>
        <v>225194</v>
      </c>
      <c r="E27" s="17">
        <f>SUM(E28:E63)</f>
        <v>19049342</v>
      </c>
      <c r="F27" s="17">
        <f>SUM(F28:F63)</f>
        <v>242338</v>
      </c>
      <c r="G27" s="17">
        <f>SUM(G28:G63)</f>
        <v>337487</v>
      </c>
      <c r="H27" s="17">
        <f>SUM(H28:H63)</f>
        <v>281844</v>
      </c>
      <c r="I27" s="17">
        <f>SUM(I28:I63)</f>
        <v>245399</v>
      </c>
      <c r="J27" s="17">
        <f>SUM(J28:J63)</f>
        <v>238155</v>
      </c>
      <c r="K27" s="17">
        <f>SUM(K28:K63)</f>
        <v>280623</v>
      </c>
      <c r="L27" s="17">
        <f>SUM(L28:L63)</f>
        <v>292057</v>
      </c>
      <c r="M27" s="17">
        <f>SUM(M28:M63)</f>
        <v>254725</v>
      </c>
      <c r="N27" s="17">
        <f>SUM(N28:N63)</f>
        <v>494574</v>
      </c>
      <c r="O27" s="17">
        <f>SUM(O28:O63)</f>
        <v>0</v>
      </c>
      <c r="P27" s="18">
        <f>SUM(D27:O27)</f>
        <v>21941738</v>
      </c>
    </row>
    <row r="28" spans="1:17" ht="12" customHeight="1" x14ac:dyDescent="0.2">
      <c r="A28" s="29"/>
      <c r="B28" s="37">
        <v>211001</v>
      </c>
      <c r="C28" s="14" t="s">
        <v>33</v>
      </c>
      <c r="D28" s="14">
        <v>0</v>
      </c>
      <c r="E28" s="14">
        <v>4144639</v>
      </c>
      <c r="F28" s="14">
        <v>0</v>
      </c>
      <c r="G28" s="14">
        <v>59692</v>
      </c>
      <c r="H28" s="14">
        <v>0</v>
      </c>
      <c r="I28" s="14">
        <v>0</v>
      </c>
      <c r="J28" s="14">
        <v>0</v>
      </c>
      <c r="K28" s="14">
        <v>0</v>
      </c>
      <c r="L28" s="14">
        <v>30945</v>
      </c>
      <c r="M28" s="14">
        <v>0</v>
      </c>
      <c r="N28" s="14">
        <v>0</v>
      </c>
      <c r="O28" s="14">
        <v>0</v>
      </c>
      <c r="P28" s="19">
        <f>SUM(D28:O28)</f>
        <v>4235276</v>
      </c>
    </row>
    <row r="29" spans="1:17" x14ac:dyDescent="0.2">
      <c r="B29" s="37">
        <v>211002</v>
      </c>
      <c r="C29" s="14" t="s">
        <v>34</v>
      </c>
      <c r="D29" s="14">
        <v>36532</v>
      </c>
      <c r="E29" s="14">
        <v>45585</v>
      </c>
      <c r="F29" s="14">
        <v>37713</v>
      </c>
      <c r="G29" s="14">
        <v>38945</v>
      </c>
      <c r="H29" s="14">
        <v>40758</v>
      </c>
      <c r="I29" s="14">
        <v>40274</v>
      </c>
      <c r="J29" s="14">
        <v>36530</v>
      </c>
      <c r="K29" s="14">
        <v>39189</v>
      </c>
      <c r="L29" s="14">
        <v>40270</v>
      </c>
      <c r="M29" s="14">
        <v>39110</v>
      </c>
      <c r="N29" s="14">
        <v>79355</v>
      </c>
      <c r="O29" s="14">
        <v>0</v>
      </c>
      <c r="P29" s="19">
        <f t="shared" ref="P29:P63" si="2">SUM(D29:O29)</f>
        <v>474261</v>
      </c>
      <c r="Q29" s="20"/>
    </row>
    <row r="30" spans="1:17" x14ac:dyDescent="0.2">
      <c r="B30" s="37">
        <v>211003</v>
      </c>
      <c r="C30" s="14" t="s">
        <v>35</v>
      </c>
      <c r="D30" s="14">
        <v>17864</v>
      </c>
      <c r="E30" s="14">
        <v>20364</v>
      </c>
      <c r="F30" s="14">
        <v>17864</v>
      </c>
      <c r="G30" s="14">
        <v>17864</v>
      </c>
      <c r="H30" s="14">
        <v>17864</v>
      </c>
      <c r="I30" s="14">
        <v>17864</v>
      </c>
      <c r="J30" s="14">
        <v>17864</v>
      </c>
      <c r="K30" s="14">
        <v>17864</v>
      </c>
      <c r="L30" s="14">
        <v>17863</v>
      </c>
      <c r="M30" s="14">
        <v>17863</v>
      </c>
      <c r="N30" s="14">
        <v>35725</v>
      </c>
      <c r="O30" s="14">
        <v>0</v>
      </c>
      <c r="P30" s="19">
        <f t="shared" si="2"/>
        <v>216863</v>
      </c>
      <c r="Q30" s="20"/>
    </row>
    <row r="31" spans="1:17" ht="12" customHeight="1" x14ac:dyDescent="0.2">
      <c r="A31" s="29"/>
      <c r="B31" s="37">
        <v>212001</v>
      </c>
      <c r="C31" s="14" t="s">
        <v>36</v>
      </c>
      <c r="D31" s="14">
        <v>0</v>
      </c>
      <c r="E31" s="14">
        <v>662191</v>
      </c>
      <c r="F31" s="14">
        <v>0</v>
      </c>
      <c r="G31" s="14">
        <v>8694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6595</v>
      </c>
      <c r="N31" s="14">
        <v>0</v>
      </c>
      <c r="O31" s="14">
        <v>0</v>
      </c>
      <c r="P31" s="19">
        <f t="shared" si="2"/>
        <v>677480</v>
      </c>
      <c r="Q31" s="20"/>
    </row>
    <row r="32" spans="1:17" x14ac:dyDescent="0.2">
      <c r="B32" s="37">
        <v>212002</v>
      </c>
      <c r="C32" s="14" t="s">
        <v>37</v>
      </c>
      <c r="D32" s="14">
        <v>1922</v>
      </c>
      <c r="E32" s="14">
        <v>1922</v>
      </c>
      <c r="F32" s="14">
        <v>1922</v>
      </c>
      <c r="G32" s="14">
        <v>1922</v>
      </c>
      <c r="H32" s="14">
        <v>1922</v>
      </c>
      <c r="I32" s="14">
        <v>1922</v>
      </c>
      <c r="J32" s="14">
        <v>1922</v>
      </c>
      <c r="K32" s="14">
        <v>1922</v>
      </c>
      <c r="L32" s="14">
        <v>1922</v>
      </c>
      <c r="M32" s="14">
        <v>1922</v>
      </c>
      <c r="N32" s="14">
        <v>3843</v>
      </c>
      <c r="O32" s="14">
        <v>0</v>
      </c>
      <c r="P32" s="19">
        <f t="shared" si="2"/>
        <v>23063</v>
      </c>
      <c r="Q32" s="20"/>
    </row>
    <row r="33" spans="1:17" ht="14.25" customHeight="1" x14ac:dyDescent="0.2">
      <c r="A33" s="29"/>
      <c r="B33" s="37">
        <v>214001</v>
      </c>
      <c r="C33" s="14" t="s">
        <v>114</v>
      </c>
      <c r="D33" s="14">
        <v>0</v>
      </c>
      <c r="E33" s="14">
        <v>9569027</v>
      </c>
      <c r="F33" s="14">
        <v>0</v>
      </c>
      <c r="G33" s="14">
        <v>2925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1954</v>
      </c>
      <c r="N33" s="14">
        <v>0</v>
      </c>
      <c r="O33" s="14">
        <v>0</v>
      </c>
      <c r="P33" s="19">
        <f t="shared" si="2"/>
        <v>9573906</v>
      </c>
      <c r="Q33" s="20"/>
    </row>
    <row r="34" spans="1:17" x14ac:dyDescent="0.2">
      <c r="B34" s="37">
        <v>214002</v>
      </c>
      <c r="C34" s="14" t="s">
        <v>38</v>
      </c>
      <c r="D34" s="14">
        <v>729</v>
      </c>
      <c r="E34" s="14">
        <v>2729</v>
      </c>
      <c r="F34" s="14">
        <v>729</v>
      </c>
      <c r="G34" s="14">
        <v>729</v>
      </c>
      <c r="H34" s="14">
        <v>729</v>
      </c>
      <c r="I34" s="14">
        <v>729</v>
      </c>
      <c r="J34" s="14">
        <v>729</v>
      </c>
      <c r="K34" s="14">
        <v>729</v>
      </c>
      <c r="L34" s="14">
        <v>729</v>
      </c>
      <c r="M34" s="14">
        <v>729</v>
      </c>
      <c r="N34" s="14">
        <v>1458</v>
      </c>
      <c r="O34" s="14">
        <v>0</v>
      </c>
      <c r="P34" s="19">
        <f t="shared" si="2"/>
        <v>10748</v>
      </c>
      <c r="Q34" s="20"/>
    </row>
    <row r="35" spans="1:17" x14ac:dyDescent="0.2">
      <c r="B35" s="37">
        <v>215001</v>
      </c>
      <c r="C35" s="14" t="s">
        <v>39</v>
      </c>
      <c r="D35" s="14">
        <v>711</v>
      </c>
      <c r="E35" s="14">
        <v>711</v>
      </c>
      <c r="F35" s="14">
        <v>711</v>
      </c>
      <c r="G35" s="14">
        <v>711</v>
      </c>
      <c r="H35" s="14">
        <v>711</v>
      </c>
      <c r="I35" s="14">
        <v>711</v>
      </c>
      <c r="J35" s="14">
        <v>711</v>
      </c>
      <c r="K35" s="14">
        <v>711</v>
      </c>
      <c r="L35" s="14">
        <v>711</v>
      </c>
      <c r="M35" s="14">
        <v>711</v>
      </c>
      <c r="N35" s="14">
        <v>1412</v>
      </c>
      <c r="O35" s="14">
        <v>0</v>
      </c>
      <c r="P35" s="19">
        <f t="shared" si="2"/>
        <v>8522</v>
      </c>
      <c r="Q35" s="20"/>
    </row>
    <row r="36" spans="1:17" ht="13.5" customHeight="1" x14ac:dyDescent="0.2">
      <c r="A36" s="29"/>
      <c r="B36" s="37">
        <v>216001</v>
      </c>
      <c r="C36" s="14" t="s">
        <v>40</v>
      </c>
      <c r="D36" s="14">
        <v>0</v>
      </c>
      <c r="E36" s="14">
        <v>2102474</v>
      </c>
      <c r="F36" s="14">
        <v>0</v>
      </c>
      <c r="G36" s="14">
        <v>0</v>
      </c>
      <c r="H36" s="14">
        <v>36461</v>
      </c>
      <c r="I36" s="14">
        <v>0</v>
      </c>
      <c r="J36" s="14">
        <v>0</v>
      </c>
      <c r="K36" s="14">
        <v>34713</v>
      </c>
      <c r="L36" s="14">
        <v>0</v>
      </c>
      <c r="M36" s="14">
        <v>0</v>
      </c>
      <c r="N36" s="14">
        <v>29617</v>
      </c>
      <c r="O36" s="14">
        <v>0</v>
      </c>
      <c r="P36" s="19">
        <f t="shared" si="2"/>
        <v>2203265</v>
      </c>
      <c r="Q36" s="20"/>
    </row>
    <row r="37" spans="1:17" x14ac:dyDescent="0.2">
      <c r="B37" s="37">
        <v>217001</v>
      </c>
      <c r="C37" s="14" t="s">
        <v>41</v>
      </c>
      <c r="D37" s="14">
        <v>3334</v>
      </c>
      <c r="E37" s="14">
        <v>4334</v>
      </c>
      <c r="F37" s="14">
        <v>3334</v>
      </c>
      <c r="G37" s="14">
        <v>3334</v>
      </c>
      <c r="H37" s="14">
        <v>3334</v>
      </c>
      <c r="I37" s="14">
        <v>3334</v>
      </c>
      <c r="J37" s="14">
        <v>3334</v>
      </c>
      <c r="K37" s="14">
        <v>3334</v>
      </c>
      <c r="L37" s="14">
        <v>3334</v>
      </c>
      <c r="M37" s="14">
        <v>3334</v>
      </c>
      <c r="N37" s="14">
        <v>6660</v>
      </c>
      <c r="O37" s="14">
        <v>0</v>
      </c>
      <c r="P37" s="19">
        <f t="shared" si="2"/>
        <v>41000</v>
      </c>
      <c r="Q37" s="20"/>
    </row>
    <row r="38" spans="1:17" x14ac:dyDescent="0.2">
      <c r="B38" s="37">
        <v>218002</v>
      </c>
      <c r="C38" s="14" t="s">
        <v>42</v>
      </c>
      <c r="D38" s="14">
        <v>500</v>
      </c>
      <c r="E38" s="14">
        <v>1500</v>
      </c>
      <c r="F38" s="14">
        <v>500</v>
      </c>
      <c r="G38" s="14">
        <v>500</v>
      </c>
      <c r="H38" s="14">
        <v>500</v>
      </c>
      <c r="I38" s="14">
        <v>500</v>
      </c>
      <c r="J38" s="14">
        <v>500</v>
      </c>
      <c r="K38" s="14">
        <v>500</v>
      </c>
      <c r="L38" s="14">
        <v>500</v>
      </c>
      <c r="M38" s="14">
        <v>500</v>
      </c>
      <c r="N38" s="14">
        <v>1000</v>
      </c>
      <c r="O38" s="14">
        <v>0</v>
      </c>
      <c r="P38" s="19">
        <f t="shared" si="2"/>
        <v>7000</v>
      </c>
      <c r="Q38" s="20"/>
    </row>
    <row r="39" spans="1:17" x14ac:dyDescent="0.2">
      <c r="B39" s="38">
        <v>221002</v>
      </c>
      <c r="C39" s="14" t="s">
        <v>113</v>
      </c>
      <c r="D39" s="14">
        <v>12500</v>
      </c>
      <c r="E39" s="14">
        <v>12500</v>
      </c>
      <c r="F39" s="14">
        <v>12500</v>
      </c>
      <c r="G39" s="14">
        <v>12500</v>
      </c>
      <c r="H39" s="14">
        <v>12500</v>
      </c>
      <c r="I39" s="14">
        <v>12500</v>
      </c>
      <c r="J39" s="14">
        <v>12500</v>
      </c>
      <c r="K39" s="14">
        <v>12500</v>
      </c>
      <c r="L39" s="14">
        <v>12500</v>
      </c>
      <c r="M39" s="14">
        <v>12500</v>
      </c>
      <c r="N39" s="14">
        <v>25000</v>
      </c>
      <c r="O39" s="14">
        <v>0</v>
      </c>
      <c r="P39" s="19">
        <f t="shared" si="2"/>
        <v>150000</v>
      </c>
      <c r="Q39" s="20"/>
    </row>
    <row r="40" spans="1:17" x14ac:dyDescent="0.2">
      <c r="B40" s="37">
        <v>221006</v>
      </c>
      <c r="C40" s="14" t="s">
        <v>43</v>
      </c>
      <c r="D40" s="14">
        <v>12500</v>
      </c>
      <c r="E40" s="14">
        <v>12500</v>
      </c>
      <c r="F40" s="14">
        <v>12500</v>
      </c>
      <c r="G40" s="14">
        <v>12500</v>
      </c>
      <c r="H40" s="14">
        <v>12500</v>
      </c>
      <c r="I40" s="14">
        <v>12500</v>
      </c>
      <c r="J40" s="14">
        <v>12500</v>
      </c>
      <c r="K40" s="14">
        <v>12500</v>
      </c>
      <c r="L40" s="14">
        <v>12500</v>
      </c>
      <c r="M40" s="14">
        <v>12500</v>
      </c>
      <c r="N40" s="14">
        <v>25000</v>
      </c>
      <c r="O40" s="14">
        <v>0</v>
      </c>
      <c r="P40" s="19">
        <f t="shared" si="2"/>
        <v>150000</v>
      </c>
      <c r="Q40" s="20"/>
    </row>
    <row r="41" spans="1:17" x14ac:dyDescent="0.2">
      <c r="B41" s="37">
        <v>223001</v>
      </c>
      <c r="C41" s="14" t="s">
        <v>44</v>
      </c>
      <c r="D41" s="14">
        <v>2500</v>
      </c>
      <c r="E41" s="14">
        <v>2500</v>
      </c>
      <c r="F41" s="14">
        <v>2500</v>
      </c>
      <c r="G41" s="14">
        <v>2500</v>
      </c>
      <c r="H41" s="14">
        <v>2500</v>
      </c>
      <c r="I41" s="14">
        <v>2500</v>
      </c>
      <c r="J41" s="14">
        <v>2500</v>
      </c>
      <c r="K41" s="14">
        <v>2500</v>
      </c>
      <c r="L41" s="14">
        <v>2500</v>
      </c>
      <c r="M41" s="14">
        <v>2500</v>
      </c>
      <c r="N41" s="14">
        <v>5000</v>
      </c>
      <c r="O41" s="14">
        <v>0</v>
      </c>
      <c r="P41" s="19">
        <f t="shared" si="2"/>
        <v>30000</v>
      </c>
      <c r="Q41" s="20"/>
    </row>
    <row r="42" spans="1:17" x14ac:dyDescent="0.2">
      <c r="B42" s="37">
        <v>241001</v>
      </c>
      <c r="C42" s="14" t="s">
        <v>45</v>
      </c>
      <c r="D42" s="14">
        <v>3110</v>
      </c>
      <c r="E42" s="14">
        <v>6031</v>
      </c>
      <c r="F42" s="14">
        <v>3110</v>
      </c>
      <c r="G42" s="14">
        <v>3110</v>
      </c>
      <c r="H42" s="14">
        <v>3110</v>
      </c>
      <c r="I42" s="14">
        <v>3110</v>
      </c>
      <c r="J42" s="14">
        <v>3110</v>
      </c>
      <c r="K42" s="14">
        <v>3110</v>
      </c>
      <c r="L42" s="14">
        <v>3110</v>
      </c>
      <c r="M42" s="14">
        <v>3110</v>
      </c>
      <c r="N42" s="14">
        <v>6219</v>
      </c>
      <c r="O42" s="14">
        <v>0</v>
      </c>
      <c r="P42" s="19">
        <f t="shared" si="2"/>
        <v>40240</v>
      </c>
      <c r="Q42" s="20"/>
    </row>
    <row r="43" spans="1:17" x14ac:dyDescent="0.2">
      <c r="B43" s="37">
        <v>242001</v>
      </c>
      <c r="C43" s="14" t="s">
        <v>46</v>
      </c>
      <c r="D43" s="14">
        <v>5177</v>
      </c>
      <c r="E43" s="14">
        <v>6748</v>
      </c>
      <c r="F43" s="14">
        <v>5177</v>
      </c>
      <c r="G43" s="14">
        <v>5177</v>
      </c>
      <c r="H43" s="14">
        <v>5177</v>
      </c>
      <c r="I43" s="14">
        <v>5177</v>
      </c>
      <c r="J43" s="14">
        <v>5177</v>
      </c>
      <c r="K43" s="14">
        <v>5177</v>
      </c>
      <c r="L43" s="14">
        <v>5177</v>
      </c>
      <c r="M43" s="14">
        <v>5177</v>
      </c>
      <c r="N43" s="14">
        <v>10344</v>
      </c>
      <c r="O43" s="14">
        <v>0</v>
      </c>
      <c r="P43" s="19">
        <f t="shared" si="2"/>
        <v>63685</v>
      </c>
      <c r="Q43" s="20"/>
    </row>
    <row r="44" spans="1:17" x14ac:dyDescent="0.2">
      <c r="B44" s="37">
        <v>243001</v>
      </c>
      <c r="C44" s="14" t="s">
        <v>47</v>
      </c>
      <c r="D44" s="14">
        <v>2367</v>
      </c>
      <c r="E44" s="14">
        <v>5038</v>
      </c>
      <c r="F44" s="14">
        <v>2367</v>
      </c>
      <c r="G44" s="14">
        <v>2367</v>
      </c>
      <c r="H44" s="14">
        <v>2367</v>
      </c>
      <c r="I44" s="14">
        <v>2367</v>
      </c>
      <c r="J44" s="14">
        <v>2367</v>
      </c>
      <c r="K44" s="14">
        <v>2367</v>
      </c>
      <c r="L44" s="14">
        <v>2367</v>
      </c>
      <c r="M44" s="14">
        <v>2367</v>
      </c>
      <c r="N44" s="14">
        <v>4727</v>
      </c>
      <c r="O44" s="14">
        <v>0</v>
      </c>
      <c r="P44" s="19">
        <f t="shared" si="2"/>
        <v>31068</v>
      </c>
      <c r="Q44" s="20"/>
    </row>
    <row r="45" spans="1:17" x14ac:dyDescent="0.2">
      <c r="B45" s="37">
        <v>244001</v>
      </c>
      <c r="C45" s="14" t="s">
        <v>48</v>
      </c>
      <c r="D45" s="14">
        <v>0</v>
      </c>
      <c r="E45" s="14">
        <v>14280</v>
      </c>
      <c r="F45" s="14">
        <v>9963</v>
      </c>
      <c r="G45" s="14">
        <v>9963</v>
      </c>
      <c r="H45" s="14">
        <v>9963</v>
      </c>
      <c r="I45" s="14">
        <v>9963</v>
      </c>
      <c r="J45" s="14">
        <v>9963</v>
      </c>
      <c r="K45" s="14">
        <v>9963</v>
      </c>
      <c r="L45" s="14">
        <v>9963</v>
      </c>
      <c r="M45" s="14">
        <v>9963</v>
      </c>
      <c r="N45" s="14">
        <v>19926</v>
      </c>
      <c r="O45" s="14">
        <v>0</v>
      </c>
      <c r="P45" s="19">
        <f t="shared" si="2"/>
        <v>113910</v>
      </c>
      <c r="Q45" s="20"/>
    </row>
    <row r="46" spans="1:17" x14ac:dyDescent="0.2">
      <c r="B46" s="37">
        <v>246001</v>
      </c>
      <c r="C46" s="14" t="s">
        <v>49</v>
      </c>
      <c r="D46" s="14">
        <v>0</v>
      </c>
      <c r="E46" s="14">
        <v>604393</v>
      </c>
      <c r="F46" s="14">
        <v>0</v>
      </c>
      <c r="G46" s="14">
        <v>16218</v>
      </c>
      <c r="H46" s="14">
        <v>0</v>
      </c>
      <c r="I46" s="14">
        <v>0</v>
      </c>
      <c r="J46" s="14">
        <v>0</v>
      </c>
      <c r="K46" s="14">
        <v>0</v>
      </c>
      <c r="L46" s="14">
        <v>16218</v>
      </c>
      <c r="M46" s="14">
        <v>0</v>
      </c>
      <c r="N46" s="14">
        <v>0</v>
      </c>
      <c r="O46" s="14">
        <v>0</v>
      </c>
      <c r="P46" s="19">
        <f t="shared" si="2"/>
        <v>636829</v>
      </c>
      <c r="Q46" s="20"/>
    </row>
    <row r="47" spans="1:17" x14ac:dyDescent="0.2">
      <c r="B47" s="37">
        <v>246002</v>
      </c>
      <c r="C47" s="14" t="s">
        <v>50</v>
      </c>
      <c r="D47" s="14">
        <v>1251</v>
      </c>
      <c r="E47" s="14">
        <v>1251</v>
      </c>
      <c r="F47" s="14">
        <v>1251</v>
      </c>
      <c r="G47" s="14">
        <v>1251</v>
      </c>
      <c r="H47" s="14">
        <v>1251</v>
      </c>
      <c r="I47" s="14">
        <v>1251</v>
      </c>
      <c r="J47" s="14">
        <v>1251</v>
      </c>
      <c r="K47" s="14">
        <v>1251</v>
      </c>
      <c r="L47" s="14">
        <v>1251</v>
      </c>
      <c r="M47" s="14">
        <v>1251</v>
      </c>
      <c r="N47" s="14">
        <v>2500</v>
      </c>
      <c r="O47" s="14">
        <v>0</v>
      </c>
      <c r="P47" s="19">
        <f t="shared" si="2"/>
        <v>15010</v>
      </c>
      <c r="Q47" s="20"/>
    </row>
    <row r="48" spans="1:17" x14ac:dyDescent="0.2">
      <c r="B48" s="37">
        <v>247001</v>
      </c>
      <c r="C48" s="14" t="s">
        <v>51</v>
      </c>
      <c r="D48" s="14">
        <v>5992</v>
      </c>
      <c r="E48" s="14">
        <v>10572</v>
      </c>
      <c r="F48" s="14">
        <v>5992</v>
      </c>
      <c r="G48" s="14">
        <v>5992</v>
      </c>
      <c r="H48" s="14">
        <v>5992</v>
      </c>
      <c r="I48" s="14">
        <v>5992</v>
      </c>
      <c r="J48" s="14">
        <v>5992</v>
      </c>
      <c r="K48" s="14">
        <v>5992</v>
      </c>
      <c r="L48" s="14">
        <v>5992</v>
      </c>
      <c r="M48" s="14">
        <v>5992</v>
      </c>
      <c r="N48" s="14">
        <v>11974</v>
      </c>
      <c r="O48" s="14">
        <v>0</v>
      </c>
      <c r="P48" s="19">
        <f t="shared" si="2"/>
        <v>76474</v>
      </c>
      <c r="Q48" s="20"/>
    </row>
    <row r="49" spans="1:17" x14ac:dyDescent="0.2">
      <c r="B49" s="37">
        <v>248001</v>
      </c>
      <c r="C49" s="14" t="s">
        <v>52</v>
      </c>
      <c r="D49" s="14">
        <v>9449</v>
      </c>
      <c r="E49" s="14">
        <v>12449</v>
      </c>
      <c r="F49" s="14">
        <v>9449</v>
      </c>
      <c r="G49" s="14">
        <v>9449</v>
      </c>
      <c r="H49" s="14">
        <v>9449</v>
      </c>
      <c r="I49" s="14">
        <v>9449</v>
      </c>
      <c r="J49" s="14">
        <v>9449</v>
      </c>
      <c r="K49" s="14">
        <v>9449</v>
      </c>
      <c r="L49" s="14">
        <v>9449</v>
      </c>
      <c r="M49" s="14">
        <v>9449</v>
      </c>
      <c r="N49" s="14">
        <v>9440</v>
      </c>
      <c r="O49" s="14">
        <v>0</v>
      </c>
      <c r="P49" s="19">
        <f t="shared" si="2"/>
        <v>106930</v>
      </c>
      <c r="Q49" s="20"/>
    </row>
    <row r="50" spans="1:17" x14ac:dyDescent="0.2">
      <c r="B50" s="37">
        <v>249001</v>
      </c>
      <c r="C50" s="14" t="s">
        <v>53</v>
      </c>
      <c r="D50" s="14">
        <v>20615</v>
      </c>
      <c r="E50" s="14">
        <v>25268</v>
      </c>
      <c r="F50" s="14">
        <v>20615</v>
      </c>
      <c r="G50" s="14">
        <v>21115</v>
      </c>
      <c r="H50" s="14">
        <v>20615</v>
      </c>
      <c r="I50" s="14">
        <v>21115</v>
      </c>
      <c r="J50" s="14">
        <v>20615</v>
      </c>
      <c r="K50" s="14">
        <v>21115</v>
      </c>
      <c r="L50" s="14">
        <v>20615</v>
      </c>
      <c r="M50" s="14">
        <v>21115</v>
      </c>
      <c r="N50" s="14">
        <v>41725</v>
      </c>
      <c r="O50" s="14">
        <v>0</v>
      </c>
      <c r="P50" s="19">
        <f t="shared" si="2"/>
        <v>254528</v>
      </c>
      <c r="Q50" s="20"/>
    </row>
    <row r="51" spans="1:17" x14ac:dyDescent="0.2">
      <c r="B51" s="37">
        <v>251001</v>
      </c>
      <c r="C51" s="14" t="s">
        <v>54</v>
      </c>
      <c r="D51" s="14">
        <v>417</v>
      </c>
      <c r="E51" s="14">
        <v>417</v>
      </c>
      <c r="F51" s="14">
        <v>417</v>
      </c>
      <c r="G51" s="14">
        <v>417</v>
      </c>
      <c r="H51" s="14">
        <v>417</v>
      </c>
      <c r="I51" s="14">
        <v>417</v>
      </c>
      <c r="J51" s="14">
        <v>417</v>
      </c>
      <c r="K51" s="14">
        <v>417</v>
      </c>
      <c r="L51" s="14">
        <v>417</v>
      </c>
      <c r="M51" s="14">
        <v>417</v>
      </c>
      <c r="N51" s="14">
        <v>830</v>
      </c>
      <c r="O51" s="14">
        <v>0</v>
      </c>
      <c r="P51" s="19">
        <f t="shared" si="2"/>
        <v>5000</v>
      </c>
      <c r="Q51" s="20"/>
    </row>
    <row r="52" spans="1:17" x14ac:dyDescent="0.2">
      <c r="B52" s="37">
        <v>252001</v>
      </c>
      <c r="C52" s="14" t="s">
        <v>55</v>
      </c>
      <c r="D52" s="14">
        <v>863</v>
      </c>
      <c r="E52" s="14">
        <v>863</v>
      </c>
      <c r="F52" s="14">
        <v>863</v>
      </c>
      <c r="G52" s="14">
        <v>863</v>
      </c>
      <c r="H52" s="14">
        <v>863</v>
      </c>
      <c r="I52" s="14">
        <v>863</v>
      </c>
      <c r="J52" s="14">
        <v>863</v>
      </c>
      <c r="K52" s="14">
        <v>863</v>
      </c>
      <c r="L52" s="14">
        <v>863</v>
      </c>
      <c r="M52" s="14">
        <v>863</v>
      </c>
      <c r="N52" s="14">
        <v>1718</v>
      </c>
      <c r="O52" s="14">
        <v>0</v>
      </c>
      <c r="P52" s="19">
        <f t="shared" si="2"/>
        <v>10348</v>
      </c>
      <c r="Q52" s="20"/>
    </row>
    <row r="53" spans="1:17" x14ac:dyDescent="0.2">
      <c r="B53" s="37">
        <v>253001</v>
      </c>
      <c r="C53" s="14" t="s">
        <v>56</v>
      </c>
      <c r="D53" s="14">
        <v>821</v>
      </c>
      <c r="E53" s="14">
        <v>821</v>
      </c>
      <c r="F53" s="14">
        <v>821</v>
      </c>
      <c r="G53" s="14">
        <v>821</v>
      </c>
      <c r="H53" s="14">
        <v>821</v>
      </c>
      <c r="I53" s="14">
        <v>821</v>
      </c>
      <c r="J53" s="14">
        <v>821</v>
      </c>
      <c r="K53" s="14">
        <v>821</v>
      </c>
      <c r="L53" s="14">
        <v>821</v>
      </c>
      <c r="M53" s="14">
        <v>821</v>
      </c>
      <c r="N53" s="14">
        <v>1636</v>
      </c>
      <c r="O53" s="14">
        <v>0</v>
      </c>
      <c r="P53" s="19">
        <f t="shared" si="2"/>
        <v>9846</v>
      </c>
      <c r="Q53" s="20"/>
    </row>
    <row r="54" spans="1:17" x14ac:dyDescent="0.2">
      <c r="B54" s="37">
        <v>256001</v>
      </c>
      <c r="C54" s="14" t="s">
        <v>57</v>
      </c>
      <c r="D54" s="14">
        <v>8108</v>
      </c>
      <c r="E54" s="14">
        <v>9608</v>
      </c>
      <c r="F54" s="14">
        <v>8108</v>
      </c>
      <c r="G54" s="14">
        <v>8108</v>
      </c>
      <c r="H54" s="14">
        <v>8108</v>
      </c>
      <c r="I54" s="14">
        <v>8108</v>
      </c>
      <c r="J54" s="14">
        <v>8108</v>
      </c>
      <c r="K54" s="14">
        <v>8108</v>
      </c>
      <c r="L54" s="14">
        <v>8108</v>
      </c>
      <c r="M54" s="14">
        <v>8108</v>
      </c>
      <c r="N54" s="14">
        <v>16205</v>
      </c>
      <c r="O54" s="14">
        <v>0</v>
      </c>
      <c r="P54" s="19">
        <f t="shared" si="2"/>
        <v>98785</v>
      </c>
      <c r="Q54" s="20"/>
    </row>
    <row r="55" spans="1:17" x14ac:dyDescent="0.2">
      <c r="B55" s="37">
        <v>261001</v>
      </c>
      <c r="C55" s="14" t="s">
        <v>58</v>
      </c>
      <c r="D55" s="14">
        <v>11590</v>
      </c>
      <c r="E55" s="14">
        <v>1695649</v>
      </c>
      <c r="F55" s="14">
        <v>17590</v>
      </c>
      <c r="G55" s="14">
        <v>17590</v>
      </c>
      <c r="H55" s="14">
        <v>17590</v>
      </c>
      <c r="I55" s="14">
        <v>17590</v>
      </c>
      <c r="J55" s="14">
        <v>14590</v>
      </c>
      <c r="K55" s="14">
        <v>17590</v>
      </c>
      <c r="L55" s="14">
        <v>17590</v>
      </c>
      <c r="M55" s="14">
        <v>17590</v>
      </c>
      <c r="N55" s="14">
        <v>20600</v>
      </c>
      <c r="O55" s="14">
        <v>0</v>
      </c>
      <c r="P55" s="19">
        <f t="shared" si="2"/>
        <v>1865559</v>
      </c>
      <c r="Q55" s="20"/>
    </row>
    <row r="56" spans="1:17" x14ac:dyDescent="0.2">
      <c r="B56" s="37">
        <v>271001</v>
      </c>
      <c r="C56" s="14" t="s">
        <v>59</v>
      </c>
      <c r="D56" s="14">
        <v>5392</v>
      </c>
      <c r="E56" s="14">
        <v>5392</v>
      </c>
      <c r="F56" s="14">
        <v>5392</v>
      </c>
      <c r="G56" s="14">
        <v>7334</v>
      </c>
      <c r="H56" s="14">
        <v>5392</v>
      </c>
      <c r="I56" s="14">
        <v>5392</v>
      </c>
      <c r="J56" s="14">
        <v>5392</v>
      </c>
      <c r="K56" s="14">
        <v>5392</v>
      </c>
      <c r="L56" s="14">
        <v>5392</v>
      </c>
      <c r="M56" s="14">
        <v>7334</v>
      </c>
      <c r="N56" s="14">
        <v>10780</v>
      </c>
      <c r="O56" s="14">
        <v>0</v>
      </c>
      <c r="P56" s="19">
        <f t="shared" si="2"/>
        <v>68584</v>
      </c>
      <c r="Q56" s="20"/>
    </row>
    <row r="57" spans="1:17" x14ac:dyDescent="0.2">
      <c r="B57" s="37">
        <v>272001</v>
      </c>
      <c r="C57" s="14" t="s">
        <v>60</v>
      </c>
      <c r="D57" s="14">
        <v>1495</v>
      </c>
      <c r="E57" s="14">
        <v>1495</v>
      </c>
      <c r="F57" s="14">
        <v>1495</v>
      </c>
      <c r="G57" s="14">
        <v>1495</v>
      </c>
      <c r="H57" s="14">
        <v>1495</v>
      </c>
      <c r="I57" s="14">
        <v>1495</v>
      </c>
      <c r="J57" s="14">
        <v>1495</v>
      </c>
      <c r="K57" s="14">
        <v>1495</v>
      </c>
      <c r="L57" s="14">
        <v>1495</v>
      </c>
      <c r="M57" s="14">
        <v>1495</v>
      </c>
      <c r="N57" s="14">
        <v>2990</v>
      </c>
      <c r="O57" s="14">
        <v>0</v>
      </c>
      <c r="P57" s="19">
        <f t="shared" si="2"/>
        <v>17940</v>
      </c>
      <c r="Q57" s="20"/>
    </row>
    <row r="58" spans="1:17" ht="13.5" customHeight="1" x14ac:dyDescent="0.2">
      <c r="A58" s="29"/>
      <c r="B58" s="37">
        <v>291001</v>
      </c>
      <c r="C58" s="14" t="s">
        <v>61</v>
      </c>
      <c r="D58" s="14">
        <v>2747</v>
      </c>
      <c r="E58" s="14">
        <v>3517</v>
      </c>
      <c r="F58" s="14">
        <v>2747</v>
      </c>
      <c r="G58" s="14">
        <v>3147</v>
      </c>
      <c r="H58" s="14">
        <v>2747</v>
      </c>
      <c r="I58" s="14">
        <v>2747</v>
      </c>
      <c r="J58" s="14">
        <v>2747</v>
      </c>
      <c r="K58" s="14">
        <v>2747</v>
      </c>
      <c r="L58" s="14">
        <v>2747</v>
      </c>
      <c r="M58" s="14">
        <v>2747</v>
      </c>
      <c r="N58" s="14">
        <v>5488</v>
      </c>
      <c r="O58" s="14">
        <v>0</v>
      </c>
      <c r="P58" s="19">
        <f t="shared" si="2"/>
        <v>34128</v>
      </c>
      <c r="Q58" s="20"/>
    </row>
    <row r="59" spans="1:17" x14ac:dyDescent="0.2">
      <c r="B59" s="37">
        <v>292001</v>
      </c>
      <c r="C59" s="14" t="s">
        <v>62</v>
      </c>
      <c r="D59" s="14">
        <v>9250</v>
      </c>
      <c r="E59" s="14">
        <v>10530</v>
      </c>
      <c r="F59" s="14">
        <v>9250</v>
      </c>
      <c r="G59" s="14">
        <v>11248</v>
      </c>
      <c r="H59" s="14">
        <v>9250</v>
      </c>
      <c r="I59" s="14">
        <v>9250</v>
      </c>
      <c r="J59" s="14">
        <v>9250</v>
      </c>
      <c r="K59" s="14">
        <v>9250</v>
      </c>
      <c r="L59" s="14">
        <v>9250</v>
      </c>
      <c r="M59" s="14">
        <v>9250</v>
      </c>
      <c r="N59" s="14">
        <v>18496</v>
      </c>
      <c r="O59" s="14">
        <v>0</v>
      </c>
      <c r="P59" s="19">
        <f t="shared" si="2"/>
        <v>114274</v>
      </c>
      <c r="Q59" s="20"/>
    </row>
    <row r="60" spans="1:17" x14ac:dyDescent="0.2">
      <c r="B60" s="37">
        <v>293001</v>
      </c>
      <c r="C60" s="14" t="s">
        <v>63</v>
      </c>
      <c r="D60" s="14">
        <v>2578</v>
      </c>
      <c r="E60" s="14">
        <v>2578</v>
      </c>
      <c r="F60" s="14">
        <v>2578</v>
      </c>
      <c r="G60" s="14">
        <v>3328</v>
      </c>
      <c r="H60" s="14">
        <v>2578</v>
      </c>
      <c r="I60" s="14">
        <v>2578</v>
      </c>
      <c r="J60" s="14">
        <v>2578</v>
      </c>
      <c r="K60" s="14">
        <v>2578</v>
      </c>
      <c r="L60" s="14">
        <v>2578</v>
      </c>
      <c r="M60" s="14">
        <v>2578</v>
      </c>
      <c r="N60" s="14">
        <v>5154</v>
      </c>
      <c r="O60" s="14">
        <v>0</v>
      </c>
      <c r="P60" s="19">
        <f t="shared" si="2"/>
        <v>31684</v>
      </c>
      <c r="Q60" s="20"/>
    </row>
    <row r="61" spans="1:17" x14ac:dyDescent="0.2">
      <c r="B61" s="37">
        <v>294001</v>
      </c>
      <c r="C61" s="14" t="s">
        <v>64</v>
      </c>
      <c r="D61" s="14">
        <v>27955</v>
      </c>
      <c r="E61" s="14">
        <v>31181</v>
      </c>
      <c r="F61" s="14">
        <v>27955</v>
      </c>
      <c r="G61" s="14">
        <v>27955</v>
      </c>
      <c r="H61" s="14">
        <v>27955</v>
      </c>
      <c r="I61" s="14">
        <v>27955</v>
      </c>
      <c r="J61" s="14">
        <v>27955</v>
      </c>
      <c r="K61" s="14">
        <v>27955</v>
      </c>
      <c r="L61" s="14">
        <v>27955</v>
      </c>
      <c r="M61" s="14">
        <v>27955</v>
      </c>
      <c r="N61" s="14">
        <v>55910</v>
      </c>
      <c r="O61" s="14">
        <v>0</v>
      </c>
      <c r="P61" s="19">
        <f t="shared" si="2"/>
        <v>338686</v>
      </c>
      <c r="Q61" s="20"/>
    </row>
    <row r="62" spans="1:17" x14ac:dyDescent="0.2">
      <c r="B62" s="37">
        <v>298001</v>
      </c>
      <c r="C62" s="14" t="s">
        <v>65</v>
      </c>
      <c r="D62" s="14">
        <v>692</v>
      </c>
      <c r="E62" s="14">
        <v>692</v>
      </c>
      <c r="F62" s="14">
        <v>692</v>
      </c>
      <c r="G62" s="14">
        <v>692</v>
      </c>
      <c r="H62" s="14">
        <v>692</v>
      </c>
      <c r="I62" s="14">
        <v>692</v>
      </c>
      <c r="J62" s="14">
        <v>692</v>
      </c>
      <c r="K62" s="14">
        <v>692</v>
      </c>
      <c r="L62" s="14">
        <v>692</v>
      </c>
      <c r="M62" s="14">
        <v>692</v>
      </c>
      <c r="N62" s="14">
        <v>1380</v>
      </c>
      <c r="O62" s="14">
        <v>0</v>
      </c>
      <c r="P62" s="19">
        <f t="shared" si="2"/>
        <v>8300</v>
      </c>
      <c r="Q62" s="20"/>
    </row>
    <row r="63" spans="1:17" x14ac:dyDescent="0.2">
      <c r="B63" s="37">
        <v>299001</v>
      </c>
      <c r="C63" s="14" t="s">
        <v>66</v>
      </c>
      <c r="D63" s="14">
        <v>16233</v>
      </c>
      <c r="E63" s="14">
        <v>17593</v>
      </c>
      <c r="F63" s="14">
        <v>16233</v>
      </c>
      <c r="G63" s="14">
        <v>17031</v>
      </c>
      <c r="H63" s="14">
        <v>16233</v>
      </c>
      <c r="I63" s="14">
        <v>16233</v>
      </c>
      <c r="J63" s="14">
        <v>16233</v>
      </c>
      <c r="K63" s="14">
        <v>17829</v>
      </c>
      <c r="L63" s="14">
        <v>16233</v>
      </c>
      <c r="M63" s="14">
        <v>16233</v>
      </c>
      <c r="N63" s="14">
        <v>32462</v>
      </c>
      <c r="O63" s="14">
        <v>0</v>
      </c>
      <c r="P63" s="19">
        <f t="shared" si="2"/>
        <v>198546</v>
      </c>
      <c r="Q63" s="20"/>
    </row>
    <row r="64" spans="1:17" x14ac:dyDescent="0.2">
      <c r="B64" s="37"/>
      <c r="C64" s="14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2"/>
      <c r="P64" s="19"/>
      <c r="Q64" s="20"/>
    </row>
    <row r="65" spans="2:17" x14ac:dyDescent="0.2">
      <c r="B65" s="37"/>
      <c r="C65" s="14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2"/>
      <c r="P65" s="19"/>
      <c r="Q65" s="20"/>
    </row>
    <row r="66" spans="2:17" x14ac:dyDescent="0.2">
      <c r="B66" s="36">
        <v>300000</v>
      </c>
      <c r="C66" s="23" t="s">
        <v>67</v>
      </c>
      <c r="D66" s="24">
        <f>SUM(D67:D106)</f>
        <v>18065114</v>
      </c>
      <c r="E66" s="24">
        <f>SUM(E67:E106)</f>
        <v>19952380</v>
      </c>
      <c r="F66" s="24">
        <f>SUM(F67:F106)</f>
        <v>11967527</v>
      </c>
      <c r="G66" s="24">
        <f>SUM(G67:G106)</f>
        <v>11927606</v>
      </c>
      <c r="H66" s="24">
        <f>SUM(H67:H106)</f>
        <v>12282769</v>
      </c>
      <c r="I66" s="24">
        <f>SUM(I67:I106)</f>
        <v>11867866</v>
      </c>
      <c r="J66" s="24">
        <f>SUM(J67:J106)</f>
        <v>11904116</v>
      </c>
      <c r="K66" s="24">
        <f>SUM(K67:K106)</f>
        <v>12123493</v>
      </c>
      <c r="L66" s="24">
        <f>SUM(L67:L106)</f>
        <v>11868409</v>
      </c>
      <c r="M66" s="24">
        <f>SUM(M67:M106)</f>
        <v>11777552</v>
      </c>
      <c r="N66" s="24">
        <f>SUM(N67:N106)</f>
        <v>12423130</v>
      </c>
      <c r="O66" s="24">
        <f>SUM(O67:O106)</f>
        <v>9909540</v>
      </c>
      <c r="P66" s="25">
        <f t="shared" ref="P66" si="3">SUM(D66:O66)</f>
        <v>156069502</v>
      </c>
      <c r="Q66" s="20"/>
    </row>
    <row r="67" spans="2:17" s="16" customFormat="1" x14ac:dyDescent="0.2">
      <c r="B67" s="37">
        <v>311001</v>
      </c>
      <c r="C67" s="14" t="s">
        <v>68</v>
      </c>
      <c r="D67" s="14">
        <v>508018</v>
      </c>
      <c r="E67" s="14">
        <v>508018</v>
      </c>
      <c r="F67" s="14">
        <v>508018</v>
      </c>
      <c r="G67" s="14">
        <v>508018</v>
      </c>
      <c r="H67" s="14">
        <v>508018</v>
      </c>
      <c r="I67" s="14">
        <v>508018</v>
      </c>
      <c r="J67" s="14">
        <v>508018</v>
      </c>
      <c r="K67" s="14">
        <v>508018</v>
      </c>
      <c r="L67" s="14">
        <v>508018</v>
      </c>
      <c r="M67" s="14">
        <v>508018</v>
      </c>
      <c r="N67" s="14">
        <v>1016044</v>
      </c>
      <c r="O67" s="14">
        <v>0</v>
      </c>
      <c r="P67" s="19">
        <f>SUM(D67:O67)</f>
        <v>6096224</v>
      </c>
      <c r="Q67" s="20"/>
    </row>
    <row r="68" spans="2:17" x14ac:dyDescent="0.2">
      <c r="B68" s="37">
        <v>313001</v>
      </c>
      <c r="C68" s="14" t="s">
        <v>69</v>
      </c>
      <c r="D68" s="14">
        <v>52004</v>
      </c>
      <c r="E68" s="14">
        <v>52004</v>
      </c>
      <c r="F68" s="14">
        <v>52004</v>
      </c>
      <c r="G68" s="14">
        <v>52004</v>
      </c>
      <c r="H68" s="14">
        <v>52004</v>
      </c>
      <c r="I68" s="14">
        <v>52004</v>
      </c>
      <c r="J68" s="14">
        <v>52004</v>
      </c>
      <c r="K68" s="14">
        <v>52004</v>
      </c>
      <c r="L68" s="14">
        <v>52004</v>
      </c>
      <c r="M68" s="14">
        <v>52004</v>
      </c>
      <c r="N68" s="14">
        <v>104010</v>
      </c>
      <c r="O68" s="14">
        <v>0</v>
      </c>
      <c r="P68" s="19">
        <f t="shared" ref="P68:P106" si="4">SUM(D68:O68)</f>
        <v>624050</v>
      </c>
      <c r="Q68" s="20"/>
    </row>
    <row r="69" spans="2:17" x14ac:dyDescent="0.2">
      <c r="B69" s="37">
        <v>314001</v>
      </c>
      <c r="C69" s="14" t="s">
        <v>70</v>
      </c>
      <c r="D69" s="14">
        <v>35187</v>
      </c>
      <c r="E69" s="14">
        <v>35187</v>
      </c>
      <c r="F69" s="14">
        <v>35187</v>
      </c>
      <c r="G69" s="14">
        <v>35187</v>
      </c>
      <c r="H69" s="14">
        <v>35187</v>
      </c>
      <c r="I69" s="14">
        <v>35187</v>
      </c>
      <c r="J69" s="14">
        <v>35187</v>
      </c>
      <c r="K69" s="14">
        <v>35187</v>
      </c>
      <c r="L69" s="14">
        <v>35187</v>
      </c>
      <c r="M69" s="14">
        <v>35187</v>
      </c>
      <c r="N69" s="14">
        <v>70374</v>
      </c>
      <c r="O69" s="14">
        <v>0</v>
      </c>
      <c r="P69" s="19">
        <f t="shared" si="4"/>
        <v>422244</v>
      </c>
      <c r="Q69" s="20"/>
    </row>
    <row r="70" spans="2:17" x14ac:dyDescent="0.2">
      <c r="B70" s="37">
        <v>315001</v>
      </c>
      <c r="C70" s="14" t="s">
        <v>71</v>
      </c>
      <c r="D70" s="14">
        <v>6827</v>
      </c>
      <c r="E70" s="14">
        <v>6827</v>
      </c>
      <c r="F70" s="14">
        <v>6827</v>
      </c>
      <c r="G70" s="14">
        <v>6827</v>
      </c>
      <c r="H70" s="14">
        <v>6827</v>
      </c>
      <c r="I70" s="14">
        <v>6827</v>
      </c>
      <c r="J70" s="14">
        <v>6827</v>
      </c>
      <c r="K70" s="14">
        <v>6827</v>
      </c>
      <c r="L70" s="14">
        <v>6827</v>
      </c>
      <c r="M70" s="14">
        <v>6827</v>
      </c>
      <c r="N70" s="14">
        <v>13647</v>
      </c>
      <c r="O70" s="14">
        <v>0</v>
      </c>
      <c r="P70" s="19">
        <f t="shared" si="4"/>
        <v>81917</v>
      </c>
      <c r="Q70" s="20"/>
    </row>
    <row r="71" spans="2:17" x14ac:dyDescent="0.2">
      <c r="B71" s="37">
        <v>317001</v>
      </c>
      <c r="C71" s="26" t="s">
        <v>72</v>
      </c>
      <c r="D71" s="14">
        <v>5607231</v>
      </c>
      <c r="E71" s="14">
        <v>833</v>
      </c>
      <c r="F71" s="14">
        <v>833</v>
      </c>
      <c r="G71" s="14">
        <v>833</v>
      </c>
      <c r="H71" s="14">
        <v>833</v>
      </c>
      <c r="I71" s="14">
        <v>833</v>
      </c>
      <c r="J71" s="14">
        <v>833</v>
      </c>
      <c r="K71" s="14">
        <v>833</v>
      </c>
      <c r="L71" s="14">
        <v>833</v>
      </c>
      <c r="M71" s="14">
        <v>961</v>
      </c>
      <c r="N71" s="14">
        <v>0</v>
      </c>
      <c r="O71" s="14">
        <v>0</v>
      </c>
      <c r="P71" s="19">
        <f t="shared" si="4"/>
        <v>5614856</v>
      </c>
      <c r="Q71" s="20"/>
    </row>
    <row r="72" spans="2:17" x14ac:dyDescent="0.2">
      <c r="B72" s="37">
        <v>318001</v>
      </c>
      <c r="C72" s="14" t="s">
        <v>73</v>
      </c>
      <c r="D72" s="14">
        <v>96951</v>
      </c>
      <c r="E72" s="14">
        <v>102951</v>
      </c>
      <c r="F72" s="14">
        <v>102951</v>
      </c>
      <c r="G72" s="14">
        <v>102951</v>
      </c>
      <c r="H72" s="14">
        <v>102951</v>
      </c>
      <c r="I72" s="14">
        <v>102951</v>
      </c>
      <c r="J72" s="14">
        <v>99951</v>
      </c>
      <c r="K72" s="14">
        <v>102951</v>
      </c>
      <c r="L72" s="14">
        <v>102951</v>
      </c>
      <c r="M72" s="14">
        <v>102951</v>
      </c>
      <c r="N72" s="14">
        <v>201302</v>
      </c>
      <c r="O72" s="14">
        <v>0</v>
      </c>
      <c r="P72" s="19">
        <f t="shared" si="4"/>
        <v>1221812</v>
      </c>
      <c r="Q72" s="20"/>
    </row>
    <row r="73" spans="2:17" x14ac:dyDescent="0.2">
      <c r="B73" s="37">
        <v>322001</v>
      </c>
      <c r="C73" s="14" t="s">
        <v>74</v>
      </c>
      <c r="D73" s="14">
        <v>255160</v>
      </c>
      <c r="E73" s="14">
        <v>255160</v>
      </c>
      <c r="F73" s="14">
        <v>255160</v>
      </c>
      <c r="G73" s="14">
        <v>255160</v>
      </c>
      <c r="H73" s="14">
        <v>255160</v>
      </c>
      <c r="I73" s="14">
        <v>255160</v>
      </c>
      <c r="J73" s="14">
        <v>255160</v>
      </c>
      <c r="K73" s="14">
        <v>213703</v>
      </c>
      <c r="L73" s="14">
        <v>213703</v>
      </c>
      <c r="M73" s="14">
        <v>213703</v>
      </c>
      <c r="N73" s="14">
        <v>427406</v>
      </c>
      <c r="O73" s="14">
        <v>0</v>
      </c>
      <c r="P73" s="19">
        <f t="shared" si="4"/>
        <v>2854635</v>
      </c>
      <c r="Q73" s="20"/>
    </row>
    <row r="74" spans="2:17" x14ac:dyDescent="0.2">
      <c r="B74" s="37">
        <v>325001</v>
      </c>
      <c r="C74" s="14" t="s">
        <v>75</v>
      </c>
      <c r="D74" s="14">
        <v>2084</v>
      </c>
      <c r="E74" s="14">
        <v>2084</v>
      </c>
      <c r="F74" s="14">
        <v>2084</v>
      </c>
      <c r="G74" s="14">
        <v>2084</v>
      </c>
      <c r="H74" s="14">
        <v>2084</v>
      </c>
      <c r="I74" s="14">
        <v>2084</v>
      </c>
      <c r="J74" s="14">
        <v>2084</v>
      </c>
      <c r="K74" s="14">
        <v>2084</v>
      </c>
      <c r="L74" s="14">
        <v>2084</v>
      </c>
      <c r="M74" s="14">
        <v>2084</v>
      </c>
      <c r="N74" s="14">
        <v>4160</v>
      </c>
      <c r="O74" s="14">
        <v>0</v>
      </c>
      <c r="P74" s="19">
        <f t="shared" si="4"/>
        <v>25000</v>
      </c>
      <c r="Q74" s="20"/>
    </row>
    <row r="75" spans="2:17" x14ac:dyDescent="0.2">
      <c r="B75" s="37">
        <v>326001</v>
      </c>
      <c r="C75" s="14" t="s">
        <v>76</v>
      </c>
      <c r="D75" s="14">
        <v>16951</v>
      </c>
      <c r="E75" s="14">
        <v>16951</v>
      </c>
      <c r="F75" s="14">
        <v>16951</v>
      </c>
      <c r="G75" s="14">
        <v>16951</v>
      </c>
      <c r="H75" s="14">
        <v>16951</v>
      </c>
      <c r="I75" s="14">
        <v>16951</v>
      </c>
      <c r="J75" s="14">
        <v>16951</v>
      </c>
      <c r="K75" s="14">
        <v>16951</v>
      </c>
      <c r="L75" s="14">
        <v>16951</v>
      </c>
      <c r="M75" s="14">
        <v>16951</v>
      </c>
      <c r="N75" s="14">
        <v>33885</v>
      </c>
      <c r="O75" s="14">
        <v>0</v>
      </c>
      <c r="P75" s="19">
        <f t="shared" si="4"/>
        <v>203395</v>
      </c>
      <c r="Q75" s="20"/>
    </row>
    <row r="76" spans="2:17" x14ac:dyDescent="0.2">
      <c r="B76" s="37">
        <v>327001</v>
      </c>
      <c r="C76" s="14" t="s">
        <v>77</v>
      </c>
      <c r="D76" s="14">
        <v>0</v>
      </c>
      <c r="E76" s="14">
        <v>100000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94000</v>
      </c>
      <c r="L76" s="14">
        <v>0</v>
      </c>
      <c r="M76" s="14">
        <v>0</v>
      </c>
      <c r="N76" s="14">
        <v>0</v>
      </c>
      <c r="O76" s="14">
        <v>0</v>
      </c>
      <c r="P76" s="19">
        <f t="shared" si="4"/>
        <v>194000</v>
      </c>
      <c r="Q76" s="20"/>
    </row>
    <row r="77" spans="2:17" x14ac:dyDescent="0.2">
      <c r="B77" s="37">
        <v>329001</v>
      </c>
      <c r="C77" s="14" t="s">
        <v>78</v>
      </c>
      <c r="D77" s="14">
        <v>1716</v>
      </c>
      <c r="E77" s="14">
        <v>1716</v>
      </c>
      <c r="F77" s="14">
        <v>1716</v>
      </c>
      <c r="G77" s="14">
        <v>1716</v>
      </c>
      <c r="H77" s="14">
        <v>1716</v>
      </c>
      <c r="I77" s="14">
        <v>1716</v>
      </c>
      <c r="J77" s="14">
        <v>1716</v>
      </c>
      <c r="K77" s="14">
        <v>1716</v>
      </c>
      <c r="L77" s="14">
        <v>1716</v>
      </c>
      <c r="M77" s="14">
        <v>1716</v>
      </c>
      <c r="N77" s="14">
        <v>3430</v>
      </c>
      <c r="O77" s="14">
        <v>0</v>
      </c>
      <c r="P77" s="19">
        <f t="shared" si="4"/>
        <v>20590</v>
      </c>
      <c r="Q77" s="20"/>
    </row>
    <row r="78" spans="2:17" x14ac:dyDescent="0.2">
      <c r="B78" s="37">
        <v>331001</v>
      </c>
      <c r="C78" s="14" t="s">
        <v>79</v>
      </c>
      <c r="D78" s="14">
        <v>0</v>
      </c>
      <c r="E78" s="14">
        <v>10000</v>
      </c>
      <c r="F78" s="14">
        <v>0</v>
      </c>
      <c r="G78" s="14">
        <v>0</v>
      </c>
      <c r="H78" s="14">
        <v>10000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9">
        <f t="shared" si="4"/>
        <v>20000</v>
      </c>
      <c r="Q78" s="20"/>
    </row>
    <row r="79" spans="2:17" x14ac:dyDescent="0.2">
      <c r="B79" s="37">
        <v>331002</v>
      </c>
      <c r="C79" s="14" t="s">
        <v>80</v>
      </c>
      <c r="D79" s="14">
        <v>0</v>
      </c>
      <c r="E79" s="14">
        <v>25000</v>
      </c>
      <c r="F79" s="14">
        <v>0</v>
      </c>
      <c r="G79" s="14">
        <v>15000</v>
      </c>
      <c r="H79" s="14">
        <v>0</v>
      </c>
      <c r="I79" s="14">
        <v>0</v>
      </c>
      <c r="J79" s="14">
        <v>15000</v>
      </c>
      <c r="K79" s="14">
        <v>0</v>
      </c>
      <c r="L79" s="14">
        <v>0</v>
      </c>
      <c r="M79" s="14">
        <v>15000</v>
      </c>
      <c r="N79" s="14">
        <v>0</v>
      </c>
      <c r="O79" s="14">
        <v>0</v>
      </c>
      <c r="P79" s="19">
        <f t="shared" si="4"/>
        <v>70000</v>
      </c>
      <c r="Q79" s="20"/>
    </row>
    <row r="80" spans="2:17" x14ac:dyDescent="0.2">
      <c r="B80" s="37">
        <v>331003</v>
      </c>
      <c r="C80" s="14" t="s">
        <v>81</v>
      </c>
      <c r="D80" s="14">
        <v>0</v>
      </c>
      <c r="E80" s="14">
        <v>20000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9">
        <f t="shared" si="4"/>
        <v>20000</v>
      </c>
      <c r="Q80" s="20"/>
    </row>
    <row r="81" spans="2:17" x14ac:dyDescent="0.2">
      <c r="B81" s="37">
        <v>332001</v>
      </c>
      <c r="C81" s="14" t="s">
        <v>82</v>
      </c>
      <c r="D81" s="14">
        <v>4176</v>
      </c>
      <c r="E81" s="14">
        <v>4176</v>
      </c>
      <c r="F81" s="14">
        <v>4176</v>
      </c>
      <c r="G81" s="14">
        <v>4176</v>
      </c>
      <c r="H81" s="14">
        <v>4176</v>
      </c>
      <c r="I81" s="14">
        <v>4176</v>
      </c>
      <c r="J81" s="14">
        <v>4176</v>
      </c>
      <c r="K81" s="14">
        <v>4176</v>
      </c>
      <c r="L81" s="14">
        <v>4176</v>
      </c>
      <c r="M81" s="14">
        <v>4176</v>
      </c>
      <c r="N81" s="14">
        <v>0</v>
      </c>
      <c r="O81" s="14">
        <v>0</v>
      </c>
      <c r="P81" s="19">
        <f t="shared" si="4"/>
        <v>41760</v>
      </c>
      <c r="Q81" s="20"/>
    </row>
    <row r="82" spans="2:17" x14ac:dyDescent="0.2">
      <c r="B82" s="37">
        <v>333001</v>
      </c>
      <c r="C82" s="14" t="s">
        <v>83</v>
      </c>
      <c r="D82" s="14">
        <v>0</v>
      </c>
      <c r="E82" s="14">
        <v>42135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9">
        <f t="shared" si="4"/>
        <v>42135</v>
      </c>
      <c r="Q82" s="20"/>
    </row>
    <row r="83" spans="2:17" x14ac:dyDescent="0.2">
      <c r="B83" s="37">
        <v>334001</v>
      </c>
      <c r="C83" s="14" t="s">
        <v>84</v>
      </c>
      <c r="D83" s="14">
        <v>0</v>
      </c>
      <c r="E83" s="14">
        <v>304148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9">
        <f t="shared" si="4"/>
        <v>304148</v>
      </c>
      <c r="Q83" s="20"/>
    </row>
    <row r="84" spans="2:17" x14ac:dyDescent="0.2">
      <c r="B84" s="37">
        <v>336001</v>
      </c>
      <c r="C84" s="14" t="s">
        <v>85</v>
      </c>
      <c r="D84" s="14">
        <v>0</v>
      </c>
      <c r="E84" s="14">
        <v>7491312</v>
      </c>
      <c r="F84" s="14">
        <v>20250</v>
      </c>
      <c r="G84" s="14">
        <v>20250</v>
      </c>
      <c r="H84" s="14">
        <v>20250</v>
      </c>
      <c r="I84" s="14">
        <v>20250</v>
      </c>
      <c r="J84" s="14">
        <v>20250</v>
      </c>
      <c r="K84" s="14">
        <v>10125</v>
      </c>
      <c r="L84" s="14">
        <v>20250</v>
      </c>
      <c r="M84" s="14">
        <v>20250</v>
      </c>
      <c r="N84" s="14">
        <v>50625</v>
      </c>
      <c r="O84" s="14">
        <v>0</v>
      </c>
      <c r="P84" s="19">
        <f t="shared" si="4"/>
        <v>7693812</v>
      </c>
      <c r="Q84" s="20"/>
    </row>
    <row r="85" spans="2:17" x14ac:dyDescent="0.2">
      <c r="B85" s="37">
        <v>338001</v>
      </c>
      <c r="C85" s="14" t="s">
        <v>86</v>
      </c>
      <c r="D85" s="14">
        <v>579305</v>
      </c>
      <c r="E85" s="14">
        <v>600144</v>
      </c>
      <c r="F85" s="14">
        <v>600144</v>
      </c>
      <c r="G85" s="14">
        <v>600144</v>
      </c>
      <c r="H85" s="14">
        <v>600144</v>
      </c>
      <c r="I85" s="14">
        <v>600144</v>
      </c>
      <c r="J85" s="14">
        <v>600144</v>
      </c>
      <c r="K85" s="14">
        <v>600144</v>
      </c>
      <c r="L85" s="14">
        <v>600144</v>
      </c>
      <c r="M85" s="14">
        <v>544759</v>
      </c>
      <c r="N85" s="14">
        <v>0</v>
      </c>
      <c r="O85" s="14">
        <v>0</v>
      </c>
      <c r="P85" s="19">
        <f t="shared" si="4"/>
        <v>5925216</v>
      </c>
      <c r="Q85" s="20"/>
    </row>
    <row r="86" spans="2:17" x14ac:dyDescent="0.2">
      <c r="B86" s="37">
        <v>341001</v>
      </c>
      <c r="C86" s="14" t="s">
        <v>87</v>
      </c>
      <c r="D86" s="14">
        <v>2357</v>
      </c>
      <c r="E86" s="14">
        <v>2357</v>
      </c>
      <c r="F86" s="14">
        <v>2357</v>
      </c>
      <c r="G86" s="14">
        <v>2357</v>
      </c>
      <c r="H86" s="14">
        <v>2357</v>
      </c>
      <c r="I86" s="14">
        <v>2357</v>
      </c>
      <c r="J86" s="14">
        <v>2357</v>
      </c>
      <c r="K86" s="14">
        <v>2357</v>
      </c>
      <c r="L86" s="14">
        <v>2357</v>
      </c>
      <c r="M86" s="14">
        <v>2357</v>
      </c>
      <c r="N86" s="14">
        <v>4713</v>
      </c>
      <c r="O86" s="14">
        <v>0</v>
      </c>
      <c r="P86" s="19">
        <f t="shared" si="4"/>
        <v>28283</v>
      </c>
      <c r="Q86" s="20"/>
    </row>
    <row r="87" spans="2:17" x14ac:dyDescent="0.2">
      <c r="B87" s="37">
        <v>345001</v>
      </c>
      <c r="C87" s="14" t="s">
        <v>88</v>
      </c>
      <c r="D87" s="14">
        <v>656063</v>
      </c>
      <c r="E87" s="14">
        <v>4000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9">
        <f t="shared" si="4"/>
        <v>660063</v>
      </c>
      <c r="Q87" s="20"/>
    </row>
    <row r="88" spans="2:17" x14ac:dyDescent="0.2">
      <c r="B88" s="37">
        <v>351001</v>
      </c>
      <c r="C88" s="14" t="s">
        <v>89</v>
      </c>
      <c r="D88" s="14">
        <v>0</v>
      </c>
      <c r="E88" s="14">
        <v>51374</v>
      </c>
      <c r="F88" s="14">
        <v>40124</v>
      </c>
      <c r="G88" s="14">
        <v>40124</v>
      </c>
      <c r="H88" s="14">
        <v>40124</v>
      </c>
      <c r="I88" s="14">
        <v>40124</v>
      </c>
      <c r="J88" s="14">
        <v>51374</v>
      </c>
      <c r="K88" s="14">
        <v>40124</v>
      </c>
      <c r="L88" s="14">
        <v>40124</v>
      </c>
      <c r="M88" s="14">
        <v>40124</v>
      </c>
      <c r="N88" s="14">
        <v>40124</v>
      </c>
      <c r="O88" s="14">
        <v>0</v>
      </c>
      <c r="P88" s="19">
        <f t="shared" si="4"/>
        <v>423740</v>
      </c>
      <c r="Q88" s="20"/>
    </row>
    <row r="89" spans="2:17" x14ac:dyDescent="0.2">
      <c r="B89" s="37">
        <v>352001</v>
      </c>
      <c r="C89" s="14" t="s">
        <v>90</v>
      </c>
      <c r="D89" s="14">
        <v>3704</v>
      </c>
      <c r="E89" s="14">
        <v>5704</v>
      </c>
      <c r="F89" s="14">
        <v>3704</v>
      </c>
      <c r="G89" s="14">
        <v>3704</v>
      </c>
      <c r="H89" s="14">
        <v>3704</v>
      </c>
      <c r="I89" s="14">
        <v>3704</v>
      </c>
      <c r="J89" s="14">
        <v>3704</v>
      </c>
      <c r="K89" s="14">
        <v>3704</v>
      </c>
      <c r="L89" s="14">
        <v>3704</v>
      </c>
      <c r="M89" s="14">
        <v>3704</v>
      </c>
      <c r="N89" s="14">
        <v>7404</v>
      </c>
      <c r="O89" s="14">
        <v>0</v>
      </c>
      <c r="P89" s="19">
        <f t="shared" si="4"/>
        <v>46444</v>
      </c>
      <c r="Q89" s="20"/>
    </row>
    <row r="90" spans="2:17" x14ac:dyDescent="0.2">
      <c r="B90" s="37">
        <v>353001</v>
      </c>
      <c r="C90" s="14" t="s">
        <v>91</v>
      </c>
      <c r="D90" s="14">
        <v>14112</v>
      </c>
      <c r="E90" s="14">
        <v>14112</v>
      </c>
      <c r="F90" s="14">
        <v>14112</v>
      </c>
      <c r="G90" s="14">
        <v>14112</v>
      </c>
      <c r="H90" s="14">
        <v>14112</v>
      </c>
      <c r="I90" s="14">
        <v>14112</v>
      </c>
      <c r="J90" s="14">
        <v>14112</v>
      </c>
      <c r="K90" s="14">
        <v>14112</v>
      </c>
      <c r="L90" s="14">
        <v>14112</v>
      </c>
      <c r="M90" s="14">
        <v>14112</v>
      </c>
      <c r="N90" s="14">
        <v>28217</v>
      </c>
      <c r="O90" s="14">
        <v>0</v>
      </c>
      <c r="P90" s="19">
        <f t="shared" si="4"/>
        <v>169337</v>
      </c>
      <c r="Q90" s="20"/>
    </row>
    <row r="91" spans="2:17" x14ac:dyDescent="0.2">
      <c r="B91" s="37">
        <v>355001</v>
      </c>
      <c r="C91" s="14" t="s">
        <v>92</v>
      </c>
      <c r="D91" s="14">
        <v>77405</v>
      </c>
      <c r="E91" s="14">
        <v>77405</v>
      </c>
      <c r="F91" s="14">
        <v>77405</v>
      </c>
      <c r="G91" s="14">
        <v>77405</v>
      </c>
      <c r="H91" s="14">
        <v>77405</v>
      </c>
      <c r="I91" s="14">
        <v>77405</v>
      </c>
      <c r="J91" s="14">
        <v>77405</v>
      </c>
      <c r="K91" s="14">
        <v>77405</v>
      </c>
      <c r="L91" s="14">
        <v>77405</v>
      </c>
      <c r="M91" s="14">
        <v>77405</v>
      </c>
      <c r="N91" s="14">
        <v>154800</v>
      </c>
      <c r="O91" s="14">
        <v>0</v>
      </c>
      <c r="P91" s="19">
        <f t="shared" si="4"/>
        <v>928850</v>
      </c>
      <c r="Q91" s="20"/>
    </row>
    <row r="92" spans="2:17" x14ac:dyDescent="0.2">
      <c r="B92" s="37">
        <v>357001</v>
      </c>
      <c r="C92" s="14" t="s">
        <v>93</v>
      </c>
      <c r="D92" s="14">
        <v>31101</v>
      </c>
      <c r="E92" s="14">
        <v>33969</v>
      </c>
      <c r="F92" s="14">
        <v>31101</v>
      </c>
      <c r="G92" s="14">
        <v>31101</v>
      </c>
      <c r="H92" s="14">
        <v>31101</v>
      </c>
      <c r="I92" s="14">
        <v>31101</v>
      </c>
      <c r="J92" s="14">
        <v>31101</v>
      </c>
      <c r="K92" s="14">
        <v>31101</v>
      </c>
      <c r="L92" s="14">
        <v>31101</v>
      </c>
      <c r="M92" s="14">
        <v>31101</v>
      </c>
      <c r="N92" s="14">
        <v>62195</v>
      </c>
      <c r="O92" s="14">
        <v>0</v>
      </c>
      <c r="P92" s="19">
        <f t="shared" si="4"/>
        <v>376073</v>
      </c>
      <c r="Q92" s="20"/>
    </row>
    <row r="93" spans="2:17" x14ac:dyDescent="0.2">
      <c r="B93" s="37">
        <v>358001</v>
      </c>
      <c r="C93" s="14" t="s">
        <v>94</v>
      </c>
      <c r="D93" s="14">
        <v>10035</v>
      </c>
      <c r="E93" s="14">
        <v>11195</v>
      </c>
      <c r="F93" s="14">
        <v>10035</v>
      </c>
      <c r="G93" s="14">
        <v>10035</v>
      </c>
      <c r="H93" s="14">
        <v>10035</v>
      </c>
      <c r="I93" s="14">
        <v>10035</v>
      </c>
      <c r="J93" s="14">
        <v>10035</v>
      </c>
      <c r="K93" s="14">
        <v>10035</v>
      </c>
      <c r="L93" s="14">
        <v>10035</v>
      </c>
      <c r="M93" s="14">
        <v>10435</v>
      </c>
      <c r="N93" s="14">
        <v>20059</v>
      </c>
      <c r="O93" s="14">
        <v>0</v>
      </c>
      <c r="P93" s="19">
        <f t="shared" si="4"/>
        <v>121969</v>
      </c>
      <c r="Q93" s="20"/>
    </row>
    <row r="94" spans="2:17" x14ac:dyDescent="0.2">
      <c r="B94" s="37">
        <v>359001</v>
      </c>
      <c r="C94" s="14" t="s">
        <v>95</v>
      </c>
      <c r="D94" s="14">
        <v>3032</v>
      </c>
      <c r="E94" s="14">
        <v>3032</v>
      </c>
      <c r="F94" s="14">
        <v>3032</v>
      </c>
      <c r="G94" s="14">
        <v>3032</v>
      </c>
      <c r="H94" s="14">
        <v>3032</v>
      </c>
      <c r="I94" s="14">
        <v>3032</v>
      </c>
      <c r="J94" s="14">
        <v>3032</v>
      </c>
      <c r="K94" s="14">
        <v>3032</v>
      </c>
      <c r="L94" s="14">
        <v>3032</v>
      </c>
      <c r="M94" s="14">
        <v>3032</v>
      </c>
      <c r="N94" s="14">
        <v>6060</v>
      </c>
      <c r="O94" s="14">
        <v>0</v>
      </c>
      <c r="P94" s="19">
        <f t="shared" si="4"/>
        <v>36380</v>
      </c>
      <c r="Q94" s="20"/>
    </row>
    <row r="95" spans="2:17" x14ac:dyDescent="0.2">
      <c r="B95" s="37">
        <v>361002</v>
      </c>
      <c r="C95" s="14" t="s">
        <v>96</v>
      </c>
      <c r="D95" s="14">
        <v>25452</v>
      </c>
      <c r="E95" s="14">
        <v>27452</v>
      </c>
      <c r="F95" s="14">
        <v>59052</v>
      </c>
      <c r="G95" s="14">
        <v>53640</v>
      </c>
      <c r="H95" s="14">
        <v>25452</v>
      </c>
      <c r="I95" s="14">
        <v>25452</v>
      </c>
      <c r="J95" s="14">
        <v>25452</v>
      </c>
      <c r="K95" s="14">
        <v>25452</v>
      </c>
      <c r="L95" s="14">
        <v>25452</v>
      </c>
      <c r="M95" s="14">
        <v>25452</v>
      </c>
      <c r="N95" s="14">
        <v>50899</v>
      </c>
      <c r="O95" s="14">
        <v>0</v>
      </c>
      <c r="P95" s="19">
        <f t="shared" si="4"/>
        <v>369207</v>
      </c>
      <c r="Q95" s="20"/>
    </row>
    <row r="96" spans="2:17" x14ac:dyDescent="0.2">
      <c r="B96" s="37">
        <v>364001</v>
      </c>
      <c r="C96" s="14" t="s">
        <v>97</v>
      </c>
      <c r="D96" s="14">
        <v>2084</v>
      </c>
      <c r="E96" s="14">
        <v>3084</v>
      </c>
      <c r="F96" s="14">
        <v>2084</v>
      </c>
      <c r="G96" s="14">
        <v>2084</v>
      </c>
      <c r="H96" s="14">
        <v>2084</v>
      </c>
      <c r="I96" s="14">
        <v>2084</v>
      </c>
      <c r="J96" s="14">
        <v>2084</v>
      </c>
      <c r="K96" s="14">
        <v>2084</v>
      </c>
      <c r="L96" s="14">
        <v>2084</v>
      </c>
      <c r="M96" s="14">
        <v>2084</v>
      </c>
      <c r="N96" s="14">
        <v>4160</v>
      </c>
      <c r="O96" s="14">
        <v>0</v>
      </c>
      <c r="P96" s="19">
        <f t="shared" si="4"/>
        <v>26000</v>
      </c>
      <c r="Q96" s="20"/>
    </row>
    <row r="97" spans="2:17" x14ac:dyDescent="0.2">
      <c r="B97" s="37">
        <v>365001</v>
      </c>
      <c r="C97" s="14" t="s">
        <v>98</v>
      </c>
      <c r="D97" s="14">
        <v>4887</v>
      </c>
      <c r="E97" s="14">
        <v>4887</v>
      </c>
      <c r="F97" s="14">
        <v>4887</v>
      </c>
      <c r="G97" s="14">
        <v>4887</v>
      </c>
      <c r="H97" s="14">
        <v>4887</v>
      </c>
      <c r="I97" s="14">
        <v>4887</v>
      </c>
      <c r="J97" s="14">
        <v>4887</v>
      </c>
      <c r="K97" s="14">
        <v>4887</v>
      </c>
      <c r="L97" s="14">
        <v>4887</v>
      </c>
      <c r="M97" s="14">
        <v>4887</v>
      </c>
      <c r="N97" s="14">
        <v>9763</v>
      </c>
      <c r="O97" s="14">
        <v>0</v>
      </c>
      <c r="P97" s="19">
        <f t="shared" si="4"/>
        <v>58633</v>
      </c>
      <c r="Q97" s="20"/>
    </row>
    <row r="98" spans="2:17" x14ac:dyDescent="0.2">
      <c r="B98" s="37">
        <v>371001</v>
      </c>
      <c r="C98" s="14" t="s">
        <v>99</v>
      </c>
      <c r="D98" s="14">
        <v>10195</v>
      </c>
      <c r="E98" s="14">
        <v>10195</v>
      </c>
      <c r="F98" s="14">
        <v>15695</v>
      </c>
      <c r="G98" s="14">
        <v>35195</v>
      </c>
      <c r="H98" s="14">
        <v>15695</v>
      </c>
      <c r="I98" s="14">
        <v>18695</v>
      </c>
      <c r="J98" s="14">
        <v>10195</v>
      </c>
      <c r="K98" s="14">
        <v>15695</v>
      </c>
      <c r="L98" s="14">
        <v>35195</v>
      </c>
      <c r="M98" s="14">
        <v>10195</v>
      </c>
      <c r="N98" s="14">
        <v>45372</v>
      </c>
      <c r="O98" s="14">
        <v>0</v>
      </c>
      <c r="P98" s="19">
        <f t="shared" si="4"/>
        <v>222322</v>
      </c>
      <c r="Q98" s="20"/>
    </row>
    <row r="99" spans="2:17" x14ac:dyDescent="0.2">
      <c r="B99" s="37">
        <v>372001</v>
      </c>
      <c r="C99" s="14" t="s">
        <v>100</v>
      </c>
      <c r="D99" s="14">
        <v>745</v>
      </c>
      <c r="E99" s="14">
        <v>1745</v>
      </c>
      <c r="F99" s="14">
        <v>2245</v>
      </c>
      <c r="G99" s="14">
        <v>745</v>
      </c>
      <c r="H99" s="14">
        <v>1745</v>
      </c>
      <c r="I99" s="14">
        <v>745</v>
      </c>
      <c r="J99" s="14">
        <v>1745</v>
      </c>
      <c r="K99" s="14">
        <v>745</v>
      </c>
      <c r="L99" s="14">
        <v>1745</v>
      </c>
      <c r="M99" s="14">
        <v>745</v>
      </c>
      <c r="N99" s="14">
        <v>1990</v>
      </c>
      <c r="O99" s="14">
        <v>0</v>
      </c>
      <c r="P99" s="19">
        <f t="shared" si="4"/>
        <v>14940</v>
      </c>
      <c r="Q99" s="20"/>
    </row>
    <row r="100" spans="2:17" x14ac:dyDescent="0.2">
      <c r="B100" s="37">
        <v>375001</v>
      </c>
      <c r="C100" s="14" t="s">
        <v>101</v>
      </c>
      <c r="D100" s="14">
        <v>82176</v>
      </c>
      <c r="E100" s="14">
        <v>169352</v>
      </c>
      <c r="F100" s="14">
        <v>91176</v>
      </c>
      <c r="G100" s="14">
        <v>86176</v>
      </c>
      <c r="H100" s="14">
        <v>97176</v>
      </c>
      <c r="I100" s="14">
        <v>86676</v>
      </c>
      <c r="J100" s="14">
        <v>82176</v>
      </c>
      <c r="K100" s="14">
        <v>86176</v>
      </c>
      <c r="L100" s="14">
        <v>86176</v>
      </c>
      <c r="M100" s="14">
        <v>86176</v>
      </c>
      <c r="N100" s="14">
        <v>86176</v>
      </c>
      <c r="O100" s="14">
        <v>0</v>
      </c>
      <c r="P100" s="19">
        <f t="shared" si="4"/>
        <v>1039612</v>
      </c>
      <c r="Q100" s="20"/>
    </row>
    <row r="101" spans="2:17" x14ac:dyDescent="0.2">
      <c r="B101" s="37">
        <v>381001</v>
      </c>
      <c r="C101" s="14" t="s">
        <v>102</v>
      </c>
      <c r="D101" s="14">
        <v>10000</v>
      </c>
      <c r="E101" s="14">
        <v>10000</v>
      </c>
      <c r="F101" s="14">
        <v>5400</v>
      </c>
      <c r="G101" s="14">
        <v>552</v>
      </c>
      <c r="H101" s="14">
        <v>300016</v>
      </c>
      <c r="I101" s="14">
        <v>0</v>
      </c>
      <c r="J101" s="14">
        <v>0</v>
      </c>
      <c r="K101" s="14">
        <v>215994</v>
      </c>
      <c r="L101" s="14">
        <v>0</v>
      </c>
      <c r="M101" s="14">
        <v>0</v>
      </c>
      <c r="N101" s="14">
        <v>36375</v>
      </c>
      <c r="O101" s="14">
        <v>0</v>
      </c>
      <c r="P101" s="19">
        <f t="shared" si="4"/>
        <v>578337</v>
      </c>
      <c r="Q101" s="20"/>
    </row>
    <row r="102" spans="2:17" x14ac:dyDescent="0.2">
      <c r="B102" s="37">
        <v>382001</v>
      </c>
      <c r="C102" s="14" t="s">
        <v>103</v>
      </c>
      <c r="D102" s="14">
        <v>17101</v>
      </c>
      <c r="E102" s="14">
        <v>18101</v>
      </c>
      <c r="F102" s="14">
        <v>48351</v>
      </c>
      <c r="G102" s="14">
        <v>17101</v>
      </c>
      <c r="H102" s="14">
        <v>18488</v>
      </c>
      <c r="I102" s="14">
        <v>17101</v>
      </c>
      <c r="J102" s="14">
        <v>17101</v>
      </c>
      <c r="K102" s="14">
        <v>17101</v>
      </c>
      <c r="L102" s="14">
        <v>17101</v>
      </c>
      <c r="M102" s="14">
        <v>17101</v>
      </c>
      <c r="N102" s="14">
        <v>17101</v>
      </c>
      <c r="O102" s="14">
        <v>0</v>
      </c>
      <c r="P102" s="19">
        <f t="shared" si="4"/>
        <v>221748</v>
      </c>
      <c r="Q102" s="20"/>
    </row>
    <row r="103" spans="2:17" x14ac:dyDescent="0.2">
      <c r="B103" s="39">
        <v>392001</v>
      </c>
      <c r="C103" s="14" t="s">
        <v>104</v>
      </c>
      <c r="D103" s="14">
        <v>8462964</v>
      </c>
      <c r="E103" s="14">
        <v>8462964</v>
      </c>
      <c r="F103" s="14">
        <v>8462964</v>
      </c>
      <c r="G103" s="14">
        <v>8462964</v>
      </c>
      <c r="H103" s="14">
        <v>8462964</v>
      </c>
      <c r="I103" s="14">
        <v>8462964</v>
      </c>
      <c r="J103" s="14">
        <v>8462964</v>
      </c>
      <c r="K103" s="14">
        <v>8462964</v>
      </c>
      <c r="L103" s="14">
        <v>8462964</v>
      </c>
      <c r="M103" s="14">
        <v>8462964</v>
      </c>
      <c r="N103" s="14">
        <v>8462964</v>
      </c>
      <c r="O103" s="14">
        <v>8462971</v>
      </c>
      <c r="P103" s="19">
        <f t="shared" si="4"/>
        <v>101555575</v>
      </c>
      <c r="Q103" s="20"/>
    </row>
    <row r="104" spans="2:17" x14ac:dyDescent="0.2">
      <c r="B104" s="37">
        <v>392006</v>
      </c>
      <c r="C104" s="14" t="s">
        <v>105</v>
      </c>
      <c r="D104" s="14">
        <v>25000</v>
      </c>
      <c r="E104" s="14">
        <v>715</v>
      </c>
      <c r="F104" s="14">
        <v>26411</v>
      </c>
      <c r="G104" s="14">
        <v>0</v>
      </c>
      <c r="H104" s="14">
        <v>95000</v>
      </c>
      <c r="I104" s="14">
        <v>0</v>
      </c>
      <c r="J104" s="14">
        <v>25000</v>
      </c>
      <c r="K104" s="14">
        <v>715</v>
      </c>
      <c r="L104" s="14">
        <v>25000</v>
      </c>
      <c r="M104" s="14">
        <v>0</v>
      </c>
      <c r="N104" s="14">
        <v>0</v>
      </c>
      <c r="O104" s="14">
        <v>0</v>
      </c>
      <c r="P104" s="19">
        <f t="shared" si="4"/>
        <v>197841</v>
      </c>
      <c r="Q104" s="20"/>
    </row>
    <row r="105" spans="2:17" x14ac:dyDescent="0.2">
      <c r="B105" s="39">
        <v>398001</v>
      </c>
      <c r="C105" s="14" t="s">
        <v>106</v>
      </c>
      <c r="D105" s="14">
        <v>1446591</v>
      </c>
      <c r="E105" s="14">
        <v>1446591</v>
      </c>
      <c r="F105" s="14">
        <v>1446591</v>
      </c>
      <c r="G105" s="14">
        <v>1446591</v>
      </c>
      <c r="H105" s="14">
        <v>1446591</v>
      </c>
      <c r="I105" s="14">
        <v>1446591</v>
      </c>
      <c r="J105" s="14">
        <v>1446591</v>
      </c>
      <c r="K105" s="14">
        <v>1446591</v>
      </c>
      <c r="L105" s="14">
        <v>1446591</v>
      </c>
      <c r="M105" s="14">
        <v>1446591</v>
      </c>
      <c r="N105" s="14">
        <v>1446591</v>
      </c>
      <c r="O105" s="14">
        <v>1446569</v>
      </c>
      <c r="P105" s="19">
        <f t="shared" si="4"/>
        <v>17359070</v>
      </c>
      <c r="Q105" s="20"/>
    </row>
    <row r="106" spans="2:17" x14ac:dyDescent="0.2">
      <c r="B106" s="37">
        <v>399006</v>
      </c>
      <c r="C106" s="14" t="s">
        <v>107</v>
      </c>
      <c r="D106" s="14">
        <v>14500</v>
      </c>
      <c r="E106" s="14">
        <v>15500</v>
      </c>
      <c r="F106" s="14">
        <v>14500</v>
      </c>
      <c r="G106" s="14">
        <v>14500</v>
      </c>
      <c r="H106" s="14">
        <v>14500</v>
      </c>
      <c r="I106" s="14">
        <v>14500</v>
      </c>
      <c r="J106" s="14">
        <v>14500</v>
      </c>
      <c r="K106" s="14">
        <v>14500</v>
      </c>
      <c r="L106" s="14">
        <v>14500</v>
      </c>
      <c r="M106" s="14">
        <v>14500</v>
      </c>
      <c r="N106" s="14">
        <v>13284</v>
      </c>
      <c r="O106" s="14">
        <v>0</v>
      </c>
      <c r="P106" s="19">
        <f t="shared" si="4"/>
        <v>159284</v>
      </c>
      <c r="Q106" s="20"/>
    </row>
    <row r="107" spans="2:17" x14ac:dyDescent="0.2">
      <c r="B107" s="37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9"/>
      <c r="Q107" s="20"/>
    </row>
    <row r="108" spans="2:17" x14ac:dyDescent="0.2">
      <c r="B108" s="37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9"/>
      <c r="Q108" s="20"/>
    </row>
    <row r="109" spans="2:17" x14ac:dyDescent="0.2">
      <c r="B109" s="36">
        <v>400000</v>
      </c>
      <c r="C109" s="23" t="s">
        <v>108</v>
      </c>
      <c r="D109" s="23">
        <f>SUM(D110:D111)</f>
        <v>468791</v>
      </c>
      <c r="E109" s="23">
        <f t="shared" ref="E109:O109" si="5">SUM(E110:E111)</f>
        <v>468791</v>
      </c>
      <c r="F109" s="23">
        <f t="shared" si="5"/>
        <v>468791</v>
      </c>
      <c r="G109" s="23">
        <f t="shared" si="5"/>
        <v>468791</v>
      </c>
      <c r="H109" s="23">
        <f t="shared" si="5"/>
        <v>468791</v>
      </c>
      <c r="I109" s="23">
        <f t="shared" si="5"/>
        <v>468791</v>
      </c>
      <c r="J109" s="23">
        <f t="shared" si="5"/>
        <v>468791</v>
      </c>
      <c r="K109" s="23">
        <f t="shared" si="5"/>
        <v>468791</v>
      </c>
      <c r="L109" s="23">
        <f t="shared" si="5"/>
        <v>468791</v>
      </c>
      <c r="M109" s="23">
        <f t="shared" si="5"/>
        <v>468791</v>
      </c>
      <c r="N109" s="23">
        <f t="shared" si="5"/>
        <v>468791</v>
      </c>
      <c r="O109" s="23">
        <f t="shared" si="5"/>
        <v>1406376</v>
      </c>
      <c r="P109" s="25">
        <f>SUM(D109:O109)</f>
        <v>6563077</v>
      </c>
      <c r="Q109" s="20"/>
    </row>
    <row r="110" spans="2:17" x14ac:dyDescent="0.2">
      <c r="B110" s="37">
        <v>451001</v>
      </c>
      <c r="C110" s="14" t="s">
        <v>109</v>
      </c>
      <c r="D110" s="14">
        <v>37304</v>
      </c>
      <c r="E110" s="14">
        <v>37304</v>
      </c>
      <c r="F110" s="14">
        <v>37304</v>
      </c>
      <c r="G110" s="14">
        <v>37304</v>
      </c>
      <c r="H110" s="14">
        <v>37304</v>
      </c>
      <c r="I110" s="14">
        <v>37304</v>
      </c>
      <c r="J110" s="14">
        <v>37304</v>
      </c>
      <c r="K110" s="14">
        <v>37304</v>
      </c>
      <c r="L110" s="14">
        <v>37304</v>
      </c>
      <c r="M110" s="14">
        <v>37304</v>
      </c>
      <c r="N110" s="14">
        <v>37304</v>
      </c>
      <c r="O110" s="14">
        <v>111908</v>
      </c>
      <c r="P110" s="19">
        <f>SUM(D110:O110)</f>
        <v>522252</v>
      </c>
      <c r="Q110" s="20"/>
    </row>
    <row r="111" spans="2:17" x14ac:dyDescent="0.2">
      <c r="B111" s="37">
        <v>452001</v>
      </c>
      <c r="C111" s="14" t="s">
        <v>110</v>
      </c>
      <c r="D111" s="14">
        <v>431487</v>
      </c>
      <c r="E111" s="14">
        <v>431487</v>
      </c>
      <c r="F111" s="14">
        <v>431487</v>
      </c>
      <c r="G111" s="14">
        <v>431487</v>
      </c>
      <c r="H111" s="14">
        <v>431487</v>
      </c>
      <c r="I111" s="14">
        <v>431487</v>
      </c>
      <c r="J111" s="14">
        <v>431487</v>
      </c>
      <c r="K111" s="14">
        <v>431487</v>
      </c>
      <c r="L111" s="14">
        <v>431487</v>
      </c>
      <c r="M111" s="14">
        <v>431487</v>
      </c>
      <c r="N111" s="14">
        <v>431487</v>
      </c>
      <c r="O111" s="14">
        <v>1294468</v>
      </c>
      <c r="P111" s="19">
        <f>SUM(D111:O111)</f>
        <v>6040825</v>
      </c>
      <c r="Q111" s="20"/>
    </row>
    <row r="112" spans="2:17" x14ac:dyDescent="0.2">
      <c r="B112" s="37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9">
        <f t="shared" ref="P112:P115" si="6">SUM(D112:O112)</f>
        <v>0</v>
      </c>
      <c r="Q112" s="20"/>
    </row>
    <row r="113" spans="2:17" x14ac:dyDescent="0.2">
      <c r="B113" s="37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9">
        <f t="shared" si="6"/>
        <v>0</v>
      </c>
      <c r="Q113" s="20"/>
    </row>
    <row r="114" spans="2:17" x14ac:dyDescent="0.2">
      <c r="B114" s="36">
        <v>700000</v>
      </c>
      <c r="C114" s="23" t="s">
        <v>111</v>
      </c>
      <c r="D114" s="23">
        <f>SUM(D115:D115)</f>
        <v>915372</v>
      </c>
      <c r="E114" s="23">
        <f t="shared" ref="E114:O114" si="7">SUM(E115:E115)</f>
        <v>0</v>
      </c>
      <c r="F114" s="23">
        <f t="shared" si="7"/>
        <v>0</v>
      </c>
      <c r="G114" s="23">
        <f t="shared" si="7"/>
        <v>0</v>
      </c>
      <c r="H114" s="23">
        <f t="shared" si="7"/>
        <v>0</v>
      </c>
      <c r="I114" s="23">
        <f t="shared" si="7"/>
        <v>0</v>
      </c>
      <c r="J114" s="23">
        <f t="shared" si="7"/>
        <v>0</v>
      </c>
      <c r="K114" s="23">
        <f t="shared" si="7"/>
        <v>0</v>
      </c>
      <c r="L114" s="23">
        <f t="shared" si="7"/>
        <v>0</v>
      </c>
      <c r="M114" s="23">
        <f t="shared" si="7"/>
        <v>0</v>
      </c>
      <c r="N114" s="23">
        <f t="shared" si="7"/>
        <v>0</v>
      </c>
      <c r="O114" s="23">
        <f t="shared" si="7"/>
        <v>0</v>
      </c>
      <c r="P114" s="25">
        <f t="shared" si="6"/>
        <v>915372</v>
      </c>
      <c r="Q114" s="20"/>
    </row>
    <row r="115" spans="2:17" ht="12" thickBot="1" x14ac:dyDescent="0.25">
      <c r="B115" s="40">
        <v>799002</v>
      </c>
      <c r="C115" s="27" t="s">
        <v>112</v>
      </c>
      <c r="D115" s="27">
        <v>915372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8">
        <f t="shared" si="6"/>
        <v>915372</v>
      </c>
      <c r="Q115" s="20"/>
    </row>
    <row r="116" spans="2:17" x14ac:dyDescent="0.2">
      <c r="Q116" s="20"/>
    </row>
    <row r="117" spans="2:17" x14ac:dyDescent="0.2"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</row>
    <row r="118" spans="2:17" x14ac:dyDescent="0.2">
      <c r="P118" s="20"/>
      <c r="Q118" s="20"/>
    </row>
    <row r="119" spans="2:17" x14ac:dyDescent="0.2">
      <c r="Q119" s="20"/>
    </row>
    <row r="120" spans="2:17" x14ac:dyDescent="0.2"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</row>
    <row r="121" spans="2:17" x14ac:dyDescent="0.2"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</row>
    <row r="122" spans="2:17" x14ac:dyDescent="0.2"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</row>
    <row r="124" spans="2:17" x14ac:dyDescent="0.2"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</row>
    <row r="126" spans="2:17" x14ac:dyDescent="0.2"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</row>
  </sheetData>
  <mergeCells count="4">
    <mergeCell ref="B2:P2"/>
    <mergeCell ref="B3:P3"/>
    <mergeCell ref="B4:P4"/>
    <mergeCell ref="B6:B7"/>
  </mergeCells>
  <pageMargins left="0.70866141732283472" right="0.70866141732283472" top="0.15748031496062992" bottom="0.15748031496062992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GLOBAL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2023-02-13T17:51:31Z</cp:lastPrinted>
  <dcterms:created xsi:type="dcterms:W3CDTF">2021-11-04T20:55:31Z</dcterms:created>
  <dcterms:modified xsi:type="dcterms:W3CDTF">2026-03-04T00:39:47Z</dcterms:modified>
</cp:coreProperties>
</file>