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 ELENAADMINISTRACION\PODER JUDICIAL\ARMONIZACION CONTABLE\2025\IA_2025\"/>
    </mc:Choice>
  </mc:AlternateContent>
  <bookViews>
    <workbookView xWindow="0" yWindow="0" windowWidth="12150" windowHeight="11430" activeTab="2"/>
  </bookViews>
  <sheets>
    <sheet name="Formato 7 a)" sheetId="1" r:id="rId1"/>
    <sheet name="Formato 7 b)" sheetId="2" r:id="rId2"/>
    <sheet name="Formato 7 c)" sheetId="3" r:id="rId3"/>
    <sheet name="Formato 7 d)" sheetId="4" r:id="rId4"/>
  </sheets>
  <externalReferences>
    <externalReference r:id="rId5"/>
    <externalReference r:id="rId6"/>
  </externalReferences>
  <definedNames>
    <definedName name="ANIO_INFORME">'[1]Info General'!$C$12</definedName>
    <definedName name="ANIO123R">'[2]Info General'!$G$25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nio6r">'[2]Info General'!$D$25</definedName>
    <definedName name="aniop8">'[2]Info General'!$H$23</definedName>
    <definedName name="bere">'[2]Info General'!$I$23</definedName>
    <definedName name="bere23">'[2]Info General'!$G$23</definedName>
    <definedName name="bere43">'[2]Info General'!$I$23</definedName>
    <definedName name="color">'[2]Info General'!$F$23</definedName>
    <definedName name="ENTIDAD">'[1]Info General'!$C$11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C9" i="2"/>
  <c r="G18" i="1" l="1"/>
  <c r="F18" i="1"/>
  <c r="E18" i="1"/>
  <c r="D18" i="1"/>
  <c r="C18" i="1"/>
  <c r="B29" i="1" l="1"/>
  <c r="B8" i="1"/>
  <c r="B32" i="1" l="1"/>
  <c r="E18" i="4"/>
  <c r="D18" i="4"/>
  <c r="C18" i="4"/>
  <c r="B18" i="4"/>
  <c r="E7" i="4"/>
  <c r="E29" i="4" s="1"/>
  <c r="D7" i="4"/>
  <c r="D29" i="4" s="1"/>
  <c r="C7" i="4"/>
  <c r="C29" i="4" s="1"/>
  <c r="B7" i="4"/>
  <c r="B29" i="4" s="1"/>
  <c r="F18" i="4" l="1"/>
  <c r="F7" i="4"/>
  <c r="F29" i="4" s="1"/>
  <c r="F7" i="3"/>
  <c r="F31" i="3" s="1"/>
  <c r="G36" i="3" l="1"/>
  <c r="G28" i="3"/>
  <c r="G21" i="3"/>
  <c r="G7" i="3"/>
  <c r="G31" i="3" s="1"/>
  <c r="G13" i="2"/>
  <c r="G14" i="2"/>
  <c r="G15" i="2"/>
  <c r="F13" i="2"/>
  <c r="F14" i="2"/>
  <c r="F15" i="2"/>
  <c r="E13" i="2"/>
  <c r="E14" i="2"/>
  <c r="E15" i="2"/>
  <c r="D15" i="2"/>
  <c r="C10" i="2"/>
  <c r="D10" i="2" s="1"/>
  <c r="E10" i="2" s="1"/>
  <c r="F10" i="2" s="1"/>
  <c r="G10" i="2" s="1"/>
  <c r="C11" i="2"/>
  <c r="D11" i="2" s="1"/>
  <c r="E11" i="2" s="1"/>
  <c r="F11" i="2" s="1"/>
  <c r="G11" i="2" s="1"/>
  <c r="C12" i="2"/>
  <c r="D12" i="2" s="1"/>
  <c r="E12" i="2" s="1"/>
  <c r="F12" i="2" s="1"/>
  <c r="G12" i="2" s="1"/>
  <c r="C13" i="2"/>
  <c r="C14" i="2"/>
  <c r="C15" i="2"/>
  <c r="E9" i="2"/>
  <c r="F9" i="2" s="1"/>
  <c r="G9" i="2" s="1"/>
  <c r="B8" i="2"/>
  <c r="B30" i="2" s="1"/>
  <c r="C29" i="1" l="1"/>
  <c r="G29" i="1"/>
  <c r="F29" i="1"/>
  <c r="E29" i="1"/>
  <c r="D29" i="1"/>
  <c r="G22" i="1"/>
  <c r="F22" i="1"/>
  <c r="E22" i="1"/>
  <c r="D22" i="1"/>
  <c r="C8" i="1" l="1"/>
  <c r="C32" i="1" s="1"/>
  <c r="E8" i="1" l="1"/>
  <c r="E32" i="1" s="1"/>
  <c r="D8" i="1"/>
  <c r="D32" i="1" s="1"/>
  <c r="F8" i="1" l="1"/>
  <c r="F32" i="1" s="1"/>
  <c r="G8" i="1"/>
  <c r="G32" i="1" s="1"/>
  <c r="G37" i="1"/>
  <c r="F37" i="1"/>
  <c r="E37" i="1"/>
  <c r="G19" i="2" l="1"/>
  <c r="F19" i="2"/>
  <c r="E19" i="2"/>
  <c r="D19" i="2"/>
  <c r="C19" i="2"/>
  <c r="G8" i="2"/>
  <c r="F8" i="2"/>
  <c r="E8" i="2"/>
  <c r="D8" i="2"/>
  <c r="C8" i="2"/>
  <c r="G30" i="2" l="1"/>
  <c r="E30" i="2"/>
  <c r="D30" i="2"/>
  <c r="C30" i="2"/>
  <c r="F30" i="2"/>
  <c r="D37" i="1" l="1"/>
</calcChain>
</file>

<file path=xl/sharedStrings.xml><?xml version="1.0" encoding="utf-8"?>
<sst xmlns="http://schemas.openxmlformats.org/spreadsheetml/2006/main" count="144" uniqueCount="95">
  <si>
    <t>Proyecciones de Ingresos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</si>
  <si>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</si>
  <si>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</si>
  <si>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</si>
  <si>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</si>
  <si>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</si>
  <si>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</si>
  <si>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</si>
  <si>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</si>
  <si>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</si>
  <si>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</si>
  <si>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</si>
  <si>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</si>
  <si>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</si>
  <si>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</si>
  <si>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</si>
  <si>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</si>
  <si>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</si>
  <si>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</si>
  <si>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</si>
  <si>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</si>
  <si>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</si>
  <si>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</si>
  <si>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</si>
  <si>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</si>
  <si>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</si>
  <si>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</si>
  <si>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</si>
  <si>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</si>
  <si>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</si>
  <si>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</si>
  <si>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</si>
  <si>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</si>
  <si>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</si>
  <si>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</si>
  <si>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</si>
  <si>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</si>
  <si>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</si>
  <si>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</si>
  <si>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</si>
  <si>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</si>
  <si>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</si>
  <si>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</si>
  <si>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</si>
  <si>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</si>
  <si>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</si>
  <si>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</si>
  <si>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</si>
  <si>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</si>
  <si>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</si>
  <si>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</si>
  <si>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</si>
  <si>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</si>
  <si>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</si>
  <si>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</si>
  <si>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</si>
  <si>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</si>
  <si>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</si>
  <si>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</si>
  <si>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</si>
  <si>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</si>
  <si>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</si>
  <si>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</si>
  <si>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</si>
  <si>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</si>
  <si>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</si>
  <si>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</si>
  <si>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</si>
  <si>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</si>
  <si>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</si>
  <si>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</si>
  <si>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</si>
  <si>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</si>
  <si>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</si>
  <si>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</si>
  <si>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</si>
  <si>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</si>
  <si>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</si>
  <si>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</si>
  <si>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8"/>
        <rFont val="Calibri"/>
        <family val="2"/>
      </rPr>
      <t>2</t>
    </r>
    <r>
      <rPr>
        <sz val="8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</si>
  <si>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a) Proyecciones de Ingresos - LDF</t>
  </si>
  <si>
    <t>Formato 7 c) Resultados de Ingresos - LDF</t>
  </si>
  <si>
    <t>2026 (d)</t>
  </si>
  <si>
    <t>Poder Judicial del Estado de Hidalgo</t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</si>
  <si>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</si>
  <si>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2020 ¹ (c)</t>
  </si>
  <si>
    <t>2027 (d)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</si>
  <si>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</si>
  <si>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2021 ¹ (c)</t>
  </si>
  <si>
    <t>2028 (d)</t>
  </si>
  <si>
    <t>2022 ¹ (c)</t>
  </si>
  <si>
    <t>2029 (d)</t>
  </si>
  <si>
    <t>2023 ¹ (c)</t>
  </si>
  <si>
    <t>2024 ¹ (c)</t>
  </si>
  <si>
    <t>2030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</si>
</sst>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vertAlign val="superscript"/>
      <sz val="8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4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" fillId="3" borderId="6" xfId="0" applyFont="1" applyFill="1" applyBorder="1" applyAlignment="1">
      <alignment horizontal="left" vertical="center" indent="3"/>
    </xf>
    <xf numFmtId="0" fontId="0" fillId="3" borderId="9" xfId="0" applyFill="1" applyBorder="1" applyAlignment="1">
      <alignment horizontal="left" vertical="center" indent="6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9" xfId="0" applyFill="1" applyBorder="1"/>
    <xf numFmtId="0" fontId="0" fillId="3" borderId="9" xfId="0" applyFill="1" applyBorder="1" applyAlignment="1">
      <alignment vertical="center"/>
    </xf>
    <xf numFmtId="0" fontId="1" fillId="3" borderId="9" xfId="0" applyFont="1" applyFill="1" applyBorder="1" applyAlignment="1">
      <alignment horizontal="left" vertical="center" indent="3"/>
    </xf>
    <xf numFmtId="0" fontId="1" fillId="3" borderId="9" xfId="0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vertical="center"/>
    </xf>
    <xf numFmtId="43" fontId="1" fillId="3" borderId="7" xfId="1" applyFont="1" applyFill="1" applyBorder="1" applyAlignment="1">
      <alignment vertical="center"/>
    </xf>
    <xf numFmtId="0" fontId="0" fillId="3" borderId="9" xfId="0" applyFill="1" applyBorder="1" applyAlignment="1">
      <alignment horizontal="left" vertical="center" wrapText="1" indent="6"/>
    </xf>
    <xf numFmtId="0" fontId="0" fillId="3" borderId="9" xfId="0" applyFill="1" applyBorder="1" applyAlignment="1">
      <alignment horizontal="left" vertical="center" wrapText="1" indent="3"/>
    </xf>
    <xf numFmtId="0" fontId="0" fillId="3" borderId="9" xfId="0" applyFill="1" applyBorder="1" applyAlignment="1">
      <alignment horizontal="left" indent="6"/>
    </xf>
    <xf numFmtId="0" fontId="1" fillId="3" borderId="9" xfId="0" applyFont="1" applyFill="1" applyBorder="1" applyAlignment="1">
      <alignment horizontal="left" indent="3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7" xfId="0" applyNumberFormat="1" applyFill="1" applyBorder="1" applyAlignment="1">
      <alignment vertical="center"/>
    </xf>
    <xf numFmtId="1" fontId="0" fillId="3" borderId="7" xfId="0" applyNumberFormat="1" applyFill="1" applyBorder="1" applyAlignment="1">
      <alignment horizontal="right" vertical="center"/>
    </xf>
    <xf numFmtId="41" fontId="1" fillId="3" borderId="6" xfId="1" applyNumberFormat="1" applyFont="1" applyFill="1" applyBorder="1" applyAlignment="1" applyProtection="1">
      <alignment vertical="center" wrapText="1"/>
      <protection locked="0"/>
    </xf>
    <xf numFmtId="41" fontId="0" fillId="3" borderId="9" xfId="0" applyNumberFormat="1" applyFill="1" applyBorder="1" applyAlignment="1" applyProtection="1">
      <alignment vertical="center" wrapText="1"/>
      <protection locked="0"/>
    </xf>
    <xf numFmtId="41" fontId="1" fillId="3" borderId="9" xfId="1" applyNumberFormat="1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43" fontId="0" fillId="0" borderId="0" xfId="0" applyNumberFormat="1"/>
    <xf numFmtId="43" fontId="1" fillId="3" borderId="6" xfId="1" applyFont="1" applyFill="1" applyBorder="1" applyAlignment="1" applyProtection="1">
      <alignment vertical="center"/>
      <protection locked="0"/>
    </xf>
    <xf numFmtId="43" fontId="0" fillId="3" borderId="9" xfId="1" applyFont="1" applyFill="1" applyBorder="1" applyAlignment="1">
      <alignment horizontal="left" vertical="center" indent="6"/>
    </xf>
    <xf numFmtId="43" fontId="0" fillId="3" borderId="9" xfId="1" applyFont="1" applyFill="1" applyBorder="1" applyAlignment="1" applyProtection="1">
      <alignment vertical="center"/>
      <protection locked="0"/>
    </xf>
    <xf numFmtId="43" fontId="0" fillId="3" borderId="9" xfId="1" applyFont="1" applyFill="1" applyBorder="1" applyAlignment="1">
      <alignment horizontal="left" indent="6"/>
    </xf>
    <xf numFmtId="43" fontId="0" fillId="3" borderId="9" xfId="1" applyFont="1" applyFill="1" applyBorder="1" applyAlignment="1">
      <alignment vertical="center"/>
    </xf>
    <xf numFmtId="43" fontId="1" fillId="3" borderId="9" xfId="1" applyFont="1" applyFill="1" applyBorder="1" applyAlignment="1" applyProtection="1">
      <alignment vertical="center"/>
      <protection locked="0"/>
    </xf>
    <xf numFmtId="43" fontId="0" fillId="3" borderId="9" xfId="1" applyFont="1" applyFill="1" applyBorder="1" applyAlignment="1">
      <alignment horizontal="left" vertical="center" wrapText="1" indent="6"/>
    </xf>
    <xf numFmtId="43" fontId="1" fillId="3" borderId="9" xfId="1" applyFont="1" applyFill="1" applyBorder="1" applyAlignment="1">
      <alignment horizontal="left" vertical="center" indent="3"/>
    </xf>
    <xf numFmtId="43" fontId="1" fillId="3" borderId="9" xfId="1" applyFont="1" applyFill="1" applyBorder="1" applyAlignment="1">
      <alignment vertical="center"/>
    </xf>
    <xf numFmtId="43" fontId="0" fillId="3" borderId="9" xfId="1" applyFont="1" applyFill="1" applyBorder="1" applyAlignment="1">
      <alignment horizontal="left" vertical="center" wrapText="1" indent="3"/>
    </xf>
    <xf numFmtId="43" fontId="0" fillId="3" borderId="7" xfId="1" applyFont="1" applyFill="1" applyBorder="1" applyAlignment="1">
      <alignment vertical="center"/>
    </xf>
    <xf numFmtId="43" fontId="0" fillId="3" borderId="7" xfId="1" applyFont="1" applyFill="1" applyBorder="1"/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3" fontId="1" fillId="3" borderId="6" xfId="1" applyFont="1" applyFill="1" applyBorder="1" applyAlignment="1" applyProtection="1">
      <alignment horizontal="right" vertical="center"/>
      <protection locked="0"/>
    </xf>
    <xf numFmtId="43" fontId="0" fillId="3" borderId="9" xfId="1" applyFont="1" applyFill="1" applyBorder="1" applyAlignment="1" applyProtection="1">
      <alignment horizontal="right" vertical="center"/>
      <protection locked="0"/>
    </xf>
    <xf numFmtId="43" fontId="0" fillId="3" borderId="9" xfId="1" applyFont="1" applyFill="1" applyBorder="1" applyAlignment="1">
      <alignment horizontal="right" vertical="center"/>
    </xf>
    <xf numFmtId="43" fontId="1" fillId="3" borderId="9" xfId="1" applyFont="1" applyFill="1" applyBorder="1" applyAlignment="1" applyProtection="1">
      <alignment horizontal="right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</cellXfs>
  <cellStyles count="5">
    <cellStyle name="Millares" xfId="1" builtinId="3"/>
    <cellStyle name="Millares 2" xfId="2"/>
    <cellStyle name="Millares 2 2" xfId="4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OS%20FINANCIEROS%20Y%20PRESUPUESTALES\ESTADOS%20FINANCIEROS%202019\DICIEMBRE%202019%20ESTADOS%20FINANC%20Y%20CONTAB\LDF\0361_IDF_PJGT_000_19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RCHIVOS%20AL%2031%20DICIEMBRE%20DE%202020\ESTADOS%20FINANCIEROS%20Y%20PRESUPUESTALES\ESTADOS%20FINANCIEROS%202020\DIC_2020_EDO_FIN_PRES\LDF_4T\INF_ANUAL_CTA%20PUB_2020\Formatos_Anexo_1_Criterios_LDF_ANU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2019</v>
          </cell>
        </row>
        <row r="23">
          <cell r="D23">
            <v>2020</v>
          </cell>
          <cell r="E23" t="str">
            <v>2021 (d)</v>
          </cell>
          <cell r="F23" t="str">
            <v>2022 (d)</v>
          </cell>
          <cell r="G23" t="str">
            <v>2023 (d)</v>
          </cell>
          <cell r="H23" t="str">
            <v>2024 (d)</v>
          </cell>
          <cell r="I23" t="str">
            <v>2025 (d)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Hoja1"/>
    </sheetNames>
    <sheetDataSet>
      <sheetData sheetId="0"/>
      <sheetData sheetId="1">
        <row r="6">
          <cell r="C6" t="str">
            <v>PODER JUDICIAL DEL ESTADO DE GUANAJUATO, Gobierno del Estado de Guanajuato</v>
          </cell>
        </row>
        <row r="23">
          <cell r="F23" t="str">
            <v>2023 (d)</v>
          </cell>
          <cell r="G23" t="str">
            <v>2024 (d)</v>
          </cell>
          <cell r="H23" t="str">
            <v>2025 (d)</v>
          </cell>
          <cell r="I23" t="str">
            <v>2026 (d)</v>
          </cell>
        </row>
        <row r="25">
          <cell r="D25" t="str">
            <v>2015 ¹ (c)</v>
          </cell>
          <cell r="G25" t="str">
            <v>2018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="70" zoomScaleNormal="70" workbookViewId="0">
      <selection activeCell="I37" sqref="I37"/>
    </sheetView>
  </sheetViews>
  <sheetFormatPr baseColWidth="10" defaultRowHeight="15" x14ac:dyDescent="0.25"/>
  <cols>
    <col min="1" max="1" width="63.7109375" customWidth="1"/>
    <col min="2" max="3" width="26.140625" customWidth="1"/>
    <col min="4" max="7" width="21.85546875" customWidth="1"/>
  </cols>
  <sheetData>
    <row r="1" spans="1:7" ht="32.25" customHeight="1" x14ac:dyDescent="0.25">
      <c r="A1" s="52" t="s">
        <v>80</v>
      </c>
      <c r="B1" s="52"/>
      <c r="C1" s="52"/>
      <c r="D1" s="52"/>
      <c r="E1" s="52"/>
      <c r="F1" s="52"/>
      <c r="G1" s="52"/>
    </row>
    <row r="2" spans="1:7" x14ac:dyDescent="0.25">
      <c r="A2" s="53" t="s">
        <v>83</v>
      </c>
      <c r="B2" s="54"/>
      <c r="C2" s="54"/>
      <c r="D2" s="54"/>
      <c r="E2" s="54"/>
      <c r="F2" s="54"/>
      <c r="G2" s="54"/>
    </row>
    <row r="3" spans="1:7" x14ac:dyDescent="0.25">
      <c r="A3" s="53" t="s">
        <v>0</v>
      </c>
      <c r="B3" s="54"/>
      <c r="C3" s="54"/>
      <c r="D3" s="54"/>
      <c r="E3" s="54"/>
      <c r="F3" s="54"/>
      <c r="G3" s="54"/>
    </row>
    <row r="4" spans="1:7" x14ac:dyDescent="0.25">
      <c r="A4" s="57" t="s">
        <v>1</v>
      </c>
      <c r="B4" s="58"/>
      <c r="C4" s="58"/>
      <c r="D4" s="58"/>
      <c r="E4" s="58"/>
      <c r="F4" s="58"/>
      <c r="G4" s="58"/>
    </row>
    <row r="5" spans="1:7" x14ac:dyDescent="0.25">
      <c r="A5" s="55" t="s">
        <v>2</v>
      </c>
      <c r="B5" s="56"/>
      <c r="C5" s="56"/>
      <c r="D5" s="56"/>
      <c r="E5" s="56"/>
      <c r="F5" s="56"/>
      <c r="G5" s="56"/>
    </row>
    <row r="6" spans="1:7" s="18" customFormat="1" x14ac:dyDescent="0.25">
      <c r="A6" s="48" t="s">
        <v>3</v>
      </c>
      <c r="B6" s="46">
        <v>2025</v>
      </c>
      <c r="C6" s="50" t="s">
        <v>82</v>
      </c>
      <c r="D6" s="50" t="s">
        <v>86</v>
      </c>
      <c r="E6" s="50" t="s">
        <v>89</v>
      </c>
      <c r="F6" s="50" t="s">
        <v>91</v>
      </c>
      <c r="G6" s="50" t="s">
        <v>94</v>
      </c>
    </row>
    <row r="7" spans="1:7" s="19" customFormat="1" ht="42.75" customHeight="1" x14ac:dyDescent="0.25">
      <c r="A7" s="49"/>
      <c r="B7" s="47" t="s">
        <v>4</v>
      </c>
      <c r="C7" s="51"/>
      <c r="D7" s="51"/>
      <c r="E7" s="51"/>
      <c r="F7" s="51"/>
      <c r="G7" s="51"/>
    </row>
    <row r="8" spans="1:7" x14ac:dyDescent="0.25">
      <c r="A8" s="4" t="s">
        <v>5</v>
      </c>
      <c r="B8" s="28">
        <f t="shared" ref="B8" si="0">SUM(B9:B20)</f>
        <v>766900632</v>
      </c>
      <c r="C8" s="28">
        <f t="shared" ref="C8:G8" si="1">SUM(C9:C20)</f>
        <v>774569638.32000005</v>
      </c>
      <c r="D8" s="28">
        <f t="shared" si="1"/>
        <v>782315334.7032001</v>
      </c>
      <c r="E8" s="28">
        <f t="shared" si="1"/>
        <v>790138488.05023205</v>
      </c>
      <c r="F8" s="28">
        <f t="shared" si="1"/>
        <v>798039872.9307344</v>
      </c>
      <c r="G8" s="28">
        <f t="shared" si="1"/>
        <v>806020271.66004169</v>
      </c>
    </row>
    <row r="9" spans="1:7" x14ac:dyDescent="0.25">
      <c r="A9" s="5" t="s">
        <v>6</v>
      </c>
      <c r="B9" s="29"/>
      <c r="C9" s="29"/>
      <c r="D9" s="30">
        <v>0</v>
      </c>
      <c r="E9" s="30">
        <v>0</v>
      </c>
      <c r="F9" s="30">
        <v>0</v>
      </c>
      <c r="G9" s="30">
        <v>0</v>
      </c>
    </row>
    <row r="10" spans="1:7" x14ac:dyDescent="0.25">
      <c r="A10" s="5" t="s">
        <v>7</v>
      </c>
      <c r="B10" s="29"/>
      <c r="C10" s="29"/>
      <c r="D10" s="30">
        <v>0</v>
      </c>
      <c r="E10" s="30">
        <v>0</v>
      </c>
      <c r="F10" s="30">
        <v>0</v>
      </c>
      <c r="G10" s="30">
        <v>0</v>
      </c>
    </row>
    <row r="11" spans="1:7" x14ac:dyDescent="0.25">
      <c r="A11" s="5" t="s">
        <v>8</v>
      </c>
      <c r="B11" s="29"/>
      <c r="C11" s="29"/>
      <c r="D11" s="30">
        <v>0</v>
      </c>
      <c r="E11" s="30">
        <v>0</v>
      </c>
      <c r="F11" s="30">
        <v>0</v>
      </c>
      <c r="G11" s="30">
        <v>0</v>
      </c>
    </row>
    <row r="12" spans="1:7" x14ac:dyDescent="0.25">
      <c r="A12" s="5" t="s">
        <v>9</v>
      </c>
      <c r="B12" s="29"/>
      <c r="C12" s="29"/>
      <c r="D12" s="30">
        <v>0</v>
      </c>
      <c r="E12" s="30">
        <v>0</v>
      </c>
      <c r="F12" s="30">
        <v>0</v>
      </c>
      <c r="G12" s="30">
        <v>0</v>
      </c>
    </row>
    <row r="13" spans="1:7" x14ac:dyDescent="0.25">
      <c r="A13" s="5" t="s">
        <v>10</v>
      </c>
      <c r="B13" s="29"/>
      <c r="C13" s="29"/>
      <c r="D13" s="30">
        <v>0</v>
      </c>
      <c r="E13" s="30">
        <v>0</v>
      </c>
      <c r="F13" s="30">
        <v>0</v>
      </c>
      <c r="G13" s="30">
        <v>0</v>
      </c>
    </row>
    <row r="14" spans="1:7" x14ac:dyDescent="0.25">
      <c r="A14" s="5" t="s">
        <v>11</v>
      </c>
      <c r="B14" s="29"/>
      <c r="C14" s="29"/>
      <c r="D14" s="30">
        <v>0</v>
      </c>
      <c r="E14" s="30">
        <v>0</v>
      </c>
      <c r="F14" s="30">
        <v>0</v>
      </c>
      <c r="G14" s="30">
        <v>0</v>
      </c>
    </row>
    <row r="15" spans="1:7" x14ac:dyDescent="0.25">
      <c r="A15" s="5" t="s">
        <v>12</v>
      </c>
      <c r="B15" s="29"/>
      <c r="C15" s="29"/>
      <c r="D15" s="30">
        <v>0</v>
      </c>
      <c r="E15" s="30">
        <v>0</v>
      </c>
      <c r="F15" s="30">
        <v>0</v>
      </c>
      <c r="G15" s="30">
        <v>0</v>
      </c>
    </row>
    <row r="16" spans="1:7" x14ac:dyDescent="0.25">
      <c r="A16" s="5" t="s">
        <v>13</v>
      </c>
      <c r="B16" s="29"/>
      <c r="C16" s="29"/>
      <c r="D16" s="30">
        <v>0</v>
      </c>
      <c r="E16" s="30">
        <v>0</v>
      </c>
      <c r="F16" s="30">
        <v>0</v>
      </c>
      <c r="G16" s="30">
        <v>0</v>
      </c>
    </row>
    <row r="17" spans="1:9" x14ac:dyDescent="0.25">
      <c r="A17" s="15" t="s">
        <v>14</v>
      </c>
      <c r="B17" s="31"/>
      <c r="C17" s="31"/>
      <c r="D17" s="30">
        <v>0</v>
      </c>
      <c r="E17" s="30">
        <v>0</v>
      </c>
      <c r="F17" s="30">
        <v>0</v>
      </c>
      <c r="G17" s="30">
        <v>0</v>
      </c>
    </row>
    <row r="18" spans="1:9" x14ac:dyDescent="0.25">
      <c r="A18" s="5" t="s">
        <v>15</v>
      </c>
      <c r="B18" s="29">
        <v>766900632</v>
      </c>
      <c r="C18" s="29">
        <f>B18*1.01</f>
        <v>774569638.32000005</v>
      </c>
      <c r="D18" s="30">
        <f>C18*1.01</f>
        <v>782315334.7032001</v>
      </c>
      <c r="E18" s="30">
        <f>D18*1.01</f>
        <v>790138488.05023205</v>
      </c>
      <c r="F18" s="30">
        <f>E18*1.01</f>
        <v>798039872.9307344</v>
      </c>
      <c r="G18" s="30">
        <f>F18*1.01</f>
        <v>806020271.66004169</v>
      </c>
      <c r="I18" s="26"/>
    </row>
    <row r="19" spans="1:9" x14ac:dyDescent="0.25">
      <c r="A19" s="5" t="s">
        <v>16</v>
      </c>
      <c r="B19" s="29"/>
      <c r="C19" s="29"/>
      <c r="D19" s="30">
        <v>0</v>
      </c>
      <c r="E19" s="30">
        <v>0</v>
      </c>
      <c r="F19" s="30">
        <v>0</v>
      </c>
      <c r="G19" s="30">
        <v>0</v>
      </c>
    </row>
    <row r="20" spans="1:9" x14ac:dyDescent="0.25">
      <c r="A20" s="5" t="s">
        <v>17</v>
      </c>
      <c r="B20" s="29"/>
      <c r="C20" s="29">
        <v>0</v>
      </c>
      <c r="D20" s="30">
        <v>0</v>
      </c>
      <c r="E20" s="30">
        <v>0</v>
      </c>
      <c r="F20" s="30">
        <v>0</v>
      </c>
      <c r="G20" s="30">
        <v>0</v>
      </c>
    </row>
    <row r="21" spans="1:9" x14ac:dyDescent="0.25">
      <c r="A21" s="8"/>
      <c r="B21" s="32"/>
      <c r="C21" s="32"/>
      <c r="D21" s="32"/>
      <c r="E21" s="32"/>
      <c r="F21" s="32"/>
      <c r="G21" s="32"/>
    </row>
    <row r="22" spans="1:9" x14ac:dyDescent="0.25">
      <c r="A22" s="9" t="s">
        <v>18</v>
      </c>
      <c r="B22" s="33">
        <v>0</v>
      </c>
      <c r="C22" s="33">
        <v>0</v>
      </c>
      <c r="D22" s="33">
        <f t="shared" ref="D22:G22" si="2">SUM(D23:D27)</f>
        <v>0</v>
      </c>
      <c r="E22" s="33">
        <f t="shared" si="2"/>
        <v>0</v>
      </c>
      <c r="F22" s="33">
        <f t="shared" si="2"/>
        <v>0</v>
      </c>
      <c r="G22" s="33">
        <f t="shared" si="2"/>
        <v>0</v>
      </c>
    </row>
    <row r="23" spans="1:9" x14ac:dyDescent="0.25">
      <c r="A23" s="5" t="s">
        <v>19</v>
      </c>
      <c r="B23" s="29"/>
      <c r="C23" s="29"/>
      <c r="D23" s="30">
        <v>0</v>
      </c>
      <c r="E23" s="30">
        <v>0</v>
      </c>
      <c r="F23" s="30">
        <v>0</v>
      </c>
      <c r="G23" s="30">
        <v>0</v>
      </c>
    </row>
    <row r="24" spans="1:9" x14ac:dyDescent="0.25">
      <c r="A24" s="5" t="s">
        <v>20</v>
      </c>
      <c r="B24" s="29"/>
      <c r="C24" s="29"/>
      <c r="D24" s="30">
        <v>0</v>
      </c>
      <c r="E24" s="30">
        <v>0</v>
      </c>
      <c r="F24" s="30">
        <v>0</v>
      </c>
      <c r="G24" s="30">
        <v>0</v>
      </c>
    </row>
    <row r="25" spans="1:9" x14ac:dyDescent="0.25">
      <c r="A25" s="5" t="s">
        <v>21</v>
      </c>
      <c r="B25" s="29"/>
      <c r="C25" s="29"/>
      <c r="D25" s="30">
        <v>0</v>
      </c>
      <c r="E25" s="30">
        <v>0</v>
      </c>
      <c r="F25" s="30">
        <v>0</v>
      </c>
      <c r="G25" s="30">
        <v>0</v>
      </c>
    </row>
    <row r="26" spans="1:9" ht="31.5" customHeight="1" x14ac:dyDescent="0.25">
      <c r="A26" s="13" t="s">
        <v>22</v>
      </c>
      <c r="B26" s="34"/>
      <c r="C26" s="34"/>
      <c r="D26" s="30">
        <v>0</v>
      </c>
      <c r="E26" s="30">
        <v>0</v>
      </c>
      <c r="F26" s="30">
        <v>0</v>
      </c>
      <c r="G26" s="30">
        <v>0</v>
      </c>
    </row>
    <row r="27" spans="1:9" x14ac:dyDescent="0.25">
      <c r="A27" s="5" t="s">
        <v>23</v>
      </c>
      <c r="B27" s="29"/>
      <c r="C27" s="29"/>
      <c r="D27" s="30">
        <v>0</v>
      </c>
      <c r="E27" s="30">
        <v>0</v>
      </c>
      <c r="F27" s="30">
        <v>0</v>
      </c>
      <c r="G27" s="30">
        <v>0</v>
      </c>
    </row>
    <row r="28" spans="1:9" x14ac:dyDescent="0.25">
      <c r="A28" s="8"/>
      <c r="B28" s="32"/>
      <c r="C28" s="32"/>
      <c r="D28" s="30"/>
      <c r="E28" s="30"/>
      <c r="F28" s="30"/>
      <c r="G28" s="30"/>
    </row>
    <row r="29" spans="1:9" x14ac:dyDescent="0.25">
      <c r="A29" s="9" t="s">
        <v>24</v>
      </c>
      <c r="B29" s="33">
        <f t="shared" ref="B29:G29" si="3">B30</f>
        <v>0</v>
      </c>
      <c r="C29" s="33">
        <f t="shared" si="3"/>
        <v>0</v>
      </c>
      <c r="D29" s="33">
        <f t="shared" si="3"/>
        <v>0</v>
      </c>
      <c r="E29" s="33">
        <f t="shared" si="3"/>
        <v>0</v>
      </c>
      <c r="F29" s="33">
        <f t="shared" si="3"/>
        <v>0</v>
      </c>
      <c r="G29" s="33">
        <f t="shared" si="3"/>
        <v>0</v>
      </c>
    </row>
    <row r="30" spans="1:9" x14ac:dyDescent="0.25">
      <c r="A30" s="5" t="s">
        <v>25</v>
      </c>
      <c r="B30" s="29"/>
      <c r="C30" s="29"/>
      <c r="D30" s="30">
        <v>0</v>
      </c>
      <c r="E30" s="30">
        <v>0</v>
      </c>
      <c r="F30" s="30">
        <v>0</v>
      </c>
      <c r="G30" s="30">
        <v>0</v>
      </c>
    </row>
    <row r="31" spans="1:9" x14ac:dyDescent="0.25">
      <c r="A31" s="8"/>
      <c r="B31" s="32"/>
      <c r="C31" s="32"/>
      <c r="D31" s="32"/>
      <c r="E31" s="32"/>
      <c r="F31" s="32"/>
      <c r="G31" s="32"/>
    </row>
    <row r="32" spans="1:9" x14ac:dyDescent="0.25">
      <c r="A32" s="16" t="s">
        <v>26</v>
      </c>
      <c r="B32" s="33">
        <f t="shared" ref="B32" si="4">B29+B22+B8</f>
        <v>766900632</v>
      </c>
      <c r="C32" s="33">
        <f t="shared" ref="C32:E32" si="5">C29+C22+C8</f>
        <v>774569638.32000005</v>
      </c>
      <c r="D32" s="33">
        <f t="shared" si="5"/>
        <v>782315334.7032001</v>
      </c>
      <c r="E32" s="33">
        <f t="shared" si="5"/>
        <v>790138488.05023205</v>
      </c>
      <c r="F32" s="33">
        <f>F29+F22+F8</f>
        <v>798039872.9307344</v>
      </c>
      <c r="G32" s="33">
        <f>G29+G22+G8</f>
        <v>806020271.66004169</v>
      </c>
    </row>
    <row r="33" spans="1:7" x14ac:dyDescent="0.25">
      <c r="A33" s="8"/>
      <c r="B33" s="32"/>
      <c r="C33" s="32"/>
      <c r="D33" s="32"/>
      <c r="E33" s="32"/>
      <c r="F33" s="32"/>
      <c r="G33" s="32"/>
    </row>
    <row r="34" spans="1:7" x14ac:dyDescent="0.25">
      <c r="A34" s="9" t="s">
        <v>27</v>
      </c>
      <c r="B34" s="35"/>
      <c r="C34" s="35"/>
      <c r="D34" s="36"/>
      <c r="E34" s="36"/>
      <c r="F34" s="36"/>
      <c r="G34" s="36"/>
    </row>
    <row r="35" spans="1:7" ht="24.75" customHeight="1" x14ac:dyDescent="0.25">
      <c r="A35" s="14" t="s">
        <v>28</v>
      </c>
      <c r="B35" s="37"/>
      <c r="C35" s="37"/>
      <c r="D35" s="30">
        <v>0</v>
      </c>
      <c r="E35" s="30">
        <v>0</v>
      </c>
      <c r="F35" s="30">
        <v>0</v>
      </c>
      <c r="G35" s="30">
        <v>0</v>
      </c>
    </row>
    <row r="36" spans="1:7" ht="28.5" customHeight="1" x14ac:dyDescent="0.25">
      <c r="A36" s="14" t="s">
        <v>29</v>
      </c>
      <c r="B36" s="37"/>
      <c r="C36" s="37"/>
      <c r="D36" s="30">
        <v>0</v>
      </c>
      <c r="E36" s="30">
        <v>0</v>
      </c>
      <c r="F36" s="30">
        <v>0</v>
      </c>
      <c r="G36" s="30">
        <v>0</v>
      </c>
    </row>
    <row r="37" spans="1:7" ht="20.100000000000001" customHeight="1" x14ac:dyDescent="0.25">
      <c r="A37" s="9" t="s">
        <v>30</v>
      </c>
      <c r="B37" s="35"/>
      <c r="C37" s="35"/>
      <c r="D37" s="33">
        <f t="shared" ref="D37" si="6">D36+D35</f>
        <v>0</v>
      </c>
      <c r="E37" s="33">
        <f t="shared" ref="E37:G37" si="7">E36+E35</f>
        <v>0</v>
      </c>
      <c r="F37" s="33">
        <f t="shared" si="7"/>
        <v>0</v>
      </c>
      <c r="G37" s="33">
        <f t="shared" si="7"/>
        <v>0</v>
      </c>
    </row>
    <row r="38" spans="1:7" ht="20.100000000000001" customHeight="1" x14ac:dyDescent="0.25">
      <c r="A38" s="11"/>
      <c r="B38" s="38"/>
      <c r="C38" s="38"/>
      <c r="D38" s="39"/>
      <c r="E38" s="39"/>
      <c r="F38" s="39"/>
      <c r="G38" s="39"/>
    </row>
    <row r="41" spans="1:7" x14ac:dyDescent="0.25">
      <c r="D41" s="17"/>
    </row>
  </sheetData>
  <mergeCells count="11">
    <mergeCell ref="A1:G1"/>
    <mergeCell ref="A2:G2"/>
    <mergeCell ref="A5:G5"/>
    <mergeCell ref="A4:G4"/>
    <mergeCell ref="A3:G3"/>
    <mergeCell ref="A6:A7"/>
    <mergeCell ref="E6:E7"/>
    <mergeCell ref="F6:F7"/>
    <mergeCell ref="G6:G7"/>
    <mergeCell ref="D6:D7"/>
    <mergeCell ref="C6:C7"/>
  </mergeCells>
  <dataValidations count="4">
    <dataValidation type="decimal" allowBlank="1" showInputMessage="1" showErrorMessage="1" sqref="D8:G37 B29:C29">
      <formula1>-1.79769313486231E+100</formula1>
      <formula2>1.79769313486231E+100</formula2>
    </dataValidation>
    <dataValidation allowBlank="1" showInputMessage="1" showErrorMessage="1" prompt="Año 4 (d)" sqref="G6"/>
    <dataValidation allowBlank="1" showInputMessage="1" showErrorMessage="1" prompt="Año 3 (d)" sqref="F6"/>
    <dataValidation allowBlank="1" showInputMessage="1" showErrorMessage="1" prompt="Año 2 (d)" sqref="E6"/>
  </dataValidations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ignoredErrors>
    <ignoredError sqref="C39:G39 D33:D3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D10" sqref="D10"/>
    </sheetView>
  </sheetViews>
  <sheetFormatPr baseColWidth="10" defaultRowHeight="15" x14ac:dyDescent="0.25"/>
  <cols>
    <col min="1" max="1" width="64.140625" customWidth="1"/>
    <col min="2" max="2" width="20.7109375" customWidth="1"/>
    <col min="3" max="3" width="17.7109375" customWidth="1"/>
    <col min="4" max="7" width="17.85546875" customWidth="1"/>
  </cols>
  <sheetData>
    <row r="1" spans="1:7" ht="15.75" x14ac:dyDescent="0.25">
      <c r="A1" s="59" t="s">
        <v>31</v>
      </c>
      <c r="B1" s="59"/>
      <c r="C1" s="59"/>
      <c r="D1" s="59"/>
      <c r="E1" s="59"/>
      <c r="F1" s="59"/>
      <c r="G1" s="59"/>
    </row>
    <row r="2" spans="1:7" x14ac:dyDescent="0.25">
      <c r="A2" s="53" t="s">
        <v>83</v>
      </c>
      <c r="B2" s="54"/>
      <c r="C2" s="54"/>
      <c r="D2" s="54"/>
      <c r="E2" s="54"/>
      <c r="F2" s="54"/>
      <c r="G2" s="60"/>
    </row>
    <row r="3" spans="1:7" x14ac:dyDescent="0.25">
      <c r="A3" s="57" t="s">
        <v>32</v>
      </c>
      <c r="B3" s="61"/>
      <c r="C3" s="61"/>
      <c r="D3" s="61"/>
      <c r="E3" s="61"/>
      <c r="F3" s="61"/>
      <c r="G3" s="62"/>
    </row>
    <row r="4" spans="1:7" x14ac:dyDescent="0.25">
      <c r="A4" s="57" t="s">
        <v>1</v>
      </c>
      <c r="B4" s="61"/>
      <c r="C4" s="61"/>
      <c r="D4" s="61"/>
      <c r="E4" s="61"/>
      <c r="F4" s="61"/>
      <c r="G4" s="62"/>
    </row>
    <row r="5" spans="1:7" x14ac:dyDescent="0.25">
      <c r="A5" s="57" t="s">
        <v>2</v>
      </c>
      <c r="B5" s="61"/>
      <c r="C5" s="61"/>
      <c r="D5" s="61"/>
      <c r="E5" s="61"/>
      <c r="F5" s="61"/>
      <c r="G5" s="62"/>
    </row>
    <row r="6" spans="1:7" x14ac:dyDescent="0.25">
      <c r="A6" s="63" t="s">
        <v>33</v>
      </c>
      <c r="B6" s="2">
        <v>2025</v>
      </c>
      <c r="C6" s="50" t="s">
        <v>82</v>
      </c>
      <c r="D6" s="50" t="s">
        <v>86</v>
      </c>
      <c r="E6" s="50" t="s">
        <v>89</v>
      </c>
      <c r="F6" s="50" t="s">
        <v>91</v>
      </c>
      <c r="G6" s="50" t="s">
        <v>94</v>
      </c>
    </row>
    <row r="7" spans="1:7" ht="45" customHeight="1" x14ac:dyDescent="0.25">
      <c r="A7" s="64"/>
      <c r="B7" s="1" t="s">
        <v>4</v>
      </c>
      <c r="C7" s="51"/>
      <c r="D7" s="51"/>
      <c r="E7" s="51"/>
      <c r="F7" s="51"/>
      <c r="G7" s="51"/>
    </row>
    <row r="8" spans="1:7" x14ac:dyDescent="0.25">
      <c r="A8" s="4" t="s">
        <v>34</v>
      </c>
      <c r="B8" s="33">
        <f>B9+B10+B11+B12+B13+B14+B15+B16+B17</f>
        <v>766900632</v>
      </c>
      <c r="C8" s="33">
        <f t="shared" ref="C8:G8" si="0">SUM(C9:C17)</f>
        <v>774569638.31999993</v>
      </c>
      <c r="D8" s="33">
        <f t="shared" si="0"/>
        <v>782315334.7032001</v>
      </c>
      <c r="E8" s="33">
        <f t="shared" si="0"/>
        <v>790138488.05023205</v>
      </c>
      <c r="F8" s="33">
        <f t="shared" si="0"/>
        <v>798039872.93073428</v>
      </c>
      <c r="G8" s="33">
        <f t="shared" si="0"/>
        <v>806020271.66004181</v>
      </c>
    </row>
    <row r="9" spans="1:7" x14ac:dyDescent="0.25">
      <c r="A9" s="5" t="s">
        <v>35</v>
      </c>
      <c r="B9" s="30">
        <v>588970216</v>
      </c>
      <c r="C9" s="30">
        <f>B9*1.01</f>
        <v>594859918.15999997</v>
      </c>
      <c r="D9" s="30">
        <f>C9*1.01</f>
        <v>600808517.34159994</v>
      </c>
      <c r="E9" s="30">
        <f>D9*1.01</f>
        <v>606816602.51501596</v>
      </c>
      <c r="F9" s="30">
        <f>E9*1.01</f>
        <v>612884768.54016614</v>
      </c>
      <c r="G9" s="30">
        <f>F9*1.01</f>
        <v>619013616.22556782</v>
      </c>
    </row>
    <row r="10" spans="1:7" x14ac:dyDescent="0.25">
      <c r="A10" s="5" t="s">
        <v>36</v>
      </c>
      <c r="B10" s="30">
        <v>20924639</v>
      </c>
      <c r="C10" s="30">
        <f t="shared" ref="C10:G15" si="1">B10*1.01</f>
        <v>21133885.390000001</v>
      </c>
      <c r="D10" s="30">
        <f t="shared" si="1"/>
        <v>21345224.243900001</v>
      </c>
      <c r="E10" s="30">
        <f t="shared" si="1"/>
        <v>21558676.486339003</v>
      </c>
      <c r="F10" s="30">
        <f t="shared" si="1"/>
        <v>21774263.251202393</v>
      </c>
      <c r="G10" s="30">
        <f t="shared" si="1"/>
        <v>21992005.883714419</v>
      </c>
    </row>
    <row r="11" spans="1:7" x14ac:dyDescent="0.25">
      <c r="A11" s="5" t="s">
        <v>37</v>
      </c>
      <c r="B11" s="30">
        <v>148112852</v>
      </c>
      <c r="C11" s="30">
        <f t="shared" si="1"/>
        <v>149593980.52000001</v>
      </c>
      <c r="D11" s="30">
        <f t="shared" si="1"/>
        <v>151089920.32520002</v>
      </c>
      <c r="E11" s="30">
        <f t="shared" si="1"/>
        <v>152600819.52845201</v>
      </c>
      <c r="F11" s="30">
        <f t="shared" si="1"/>
        <v>154126827.72373652</v>
      </c>
      <c r="G11" s="30">
        <f t="shared" si="1"/>
        <v>155668096.00097388</v>
      </c>
    </row>
    <row r="12" spans="1:7" x14ac:dyDescent="0.25">
      <c r="A12" s="5" t="s">
        <v>38</v>
      </c>
      <c r="B12" s="30">
        <v>7977553</v>
      </c>
      <c r="C12" s="30">
        <f t="shared" si="1"/>
        <v>8057328.5300000003</v>
      </c>
      <c r="D12" s="30">
        <f t="shared" si="1"/>
        <v>8137901.8152999999</v>
      </c>
      <c r="E12" s="30">
        <f t="shared" si="1"/>
        <v>8219280.8334529996</v>
      </c>
      <c r="F12" s="30">
        <f t="shared" si="1"/>
        <v>8301473.6417875299</v>
      </c>
      <c r="G12" s="30">
        <f t="shared" si="1"/>
        <v>8384488.3782054055</v>
      </c>
    </row>
    <row r="13" spans="1:7" x14ac:dyDescent="0.25">
      <c r="A13" s="5" t="s">
        <v>39</v>
      </c>
      <c r="B13" s="30">
        <v>0</v>
      </c>
      <c r="C13" s="30">
        <f t="shared" si="1"/>
        <v>0</v>
      </c>
      <c r="D13" s="30">
        <v>0</v>
      </c>
      <c r="E13" s="30">
        <f t="shared" ref="E13:G15" si="2">D13*1.01</f>
        <v>0</v>
      </c>
      <c r="F13" s="30">
        <f t="shared" si="2"/>
        <v>0</v>
      </c>
      <c r="G13" s="30">
        <f t="shared" si="2"/>
        <v>0</v>
      </c>
    </row>
    <row r="14" spans="1:7" x14ac:dyDescent="0.25">
      <c r="A14" s="5" t="s">
        <v>40</v>
      </c>
      <c r="B14" s="30">
        <v>0</v>
      </c>
      <c r="C14" s="30">
        <f t="shared" si="1"/>
        <v>0</v>
      </c>
      <c r="D14" s="30">
        <v>0</v>
      </c>
      <c r="E14" s="30">
        <f t="shared" si="2"/>
        <v>0</v>
      </c>
      <c r="F14" s="30">
        <f t="shared" si="2"/>
        <v>0</v>
      </c>
      <c r="G14" s="30">
        <f t="shared" si="2"/>
        <v>0</v>
      </c>
    </row>
    <row r="15" spans="1:7" x14ac:dyDescent="0.25">
      <c r="A15" s="5" t="s">
        <v>41</v>
      </c>
      <c r="B15" s="30">
        <v>915372</v>
      </c>
      <c r="C15" s="30">
        <f t="shared" si="1"/>
        <v>924525.72</v>
      </c>
      <c r="D15" s="30">
        <f>C15*1.01</f>
        <v>933770.97719999996</v>
      </c>
      <c r="E15" s="30">
        <f t="shared" si="2"/>
        <v>943108.68697199994</v>
      </c>
      <c r="F15" s="30">
        <f t="shared" si="2"/>
        <v>952539.77384171996</v>
      </c>
      <c r="G15" s="30">
        <f t="shared" si="2"/>
        <v>962065.17158013722</v>
      </c>
    </row>
    <row r="16" spans="1:7" x14ac:dyDescent="0.25">
      <c r="A16" s="5" t="s">
        <v>42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</row>
    <row r="17" spans="1:7" x14ac:dyDescent="0.25">
      <c r="A17" s="5" t="s">
        <v>43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</row>
    <row r="18" spans="1:7" x14ac:dyDescent="0.25">
      <c r="A18" s="7"/>
      <c r="B18" s="32"/>
      <c r="C18" s="32"/>
      <c r="D18" s="32"/>
      <c r="E18" s="32"/>
      <c r="F18" s="32"/>
      <c r="G18" s="32"/>
    </row>
    <row r="19" spans="1:7" x14ac:dyDescent="0.25">
      <c r="A19" s="9" t="s">
        <v>44</v>
      </c>
      <c r="B19" s="33">
        <v>0</v>
      </c>
      <c r="C19" s="33">
        <f t="shared" ref="C19:G19" si="3">SUM(C20:C28)</f>
        <v>0</v>
      </c>
      <c r="D19" s="33">
        <f t="shared" si="3"/>
        <v>0</v>
      </c>
      <c r="E19" s="33">
        <f t="shared" si="3"/>
        <v>0</v>
      </c>
      <c r="F19" s="33">
        <f t="shared" si="3"/>
        <v>0</v>
      </c>
      <c r="G19" s="33">
        <f t="shared" si="3"/>
        <v>0</v>
      </c>
    </row>
    <row r="20" spans="1:7" x14ac:dyDescent="0.25">
      <c r="A20" s="5" t="s">
        <v>35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</row>
    <row r="21" spans="1:7" x14ac:dyDescent="0.25">
      <c r="A21" s="5" t="s">
        <v>36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</row>
    <row r="22" spans="1:7" x14ac:dyDescent="0.25">
      <c r="A22" s="5" t="s">
        <v>37</v>
      </c>
      <c r="B22" s="30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</row>
    <row r="23" spans="1:7" x14ac:dyDescent="0.25">
      <c r="A23" s="5" t="s">
        <v>38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</row>
    <row r="24" spans="1:7" x14ac:dyDescent="0.25">
      <c r="A24" s="5" t="s">
        <v>39</v>
      </c>
      <c r="B24" s="30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</row>
    <row r="25" spans="1:7" x14ac:dyDescent="0.25">
      <c r="A25" s="5" t="s">
        <v>40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</row>
    <row r="26" spans="1:7" x14ac:dyDescent="0.25">
      <c r="A26" s="5" t="s">
        <v>41</v>
      </c>
      <c r="B26" s="30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</row>
    <row r="27" spans="1:7" x14ac:dyDescent="0.25">
      <c r="A27" s="5" t="s">
        <v>45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</row>
    <row r="28" spans="1:7" x14ac:dyDescent="0.25">
      <c r="A28" s="5" t="s">
        <v>43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</row>
    <row r="29" spans="1:7" x14ac:dyDescent="0.25">
      <c r="A29" s="8"/>
      <c r="B29" s="32"/>
      <c r="C29" s="32"/>
      <c r="D29" s="32"/>
      <c r="E29" s="32"/>
      <c r="F29" s="32"/>
      <c r="G29" s="32"/>
    </row>
    <row r="30" spans="1:7" x14ac:dyDescent="0.25">
      <c r="A30" s="9" t="s">
        <v>46</v>
      </c>
      <c r="B30" s="33">
        <f>B8+B19</f>
        <v>766900632</v>
      </c>
      <c r="C30" s="33">
        <f t="shared" ref="C30:G30" si="4">C8+C19</f>
        <v>774569638.31999993</v>
      </c>
      <c r="D30" s="33">
        <f t="shared" si="4"/>
        <v>782315334.7032001</v>
      </c>
      <c r="E30" s="33">
        <f t="shared" si="4"/>
        <v>790138488.05023205</v>
      </c>
      <c r="F30" s="33">
        <f t="shared" si="4"/>
        <v>798039872.93073428</v>
      </c>
      <c r="G30" s="33">
        <f t="shared" si="4"/>
        <v>806020271.66004181</v>
      </c>
    </row>
    <row r="31" spans="1:7" x14ac:dyDescent="0.25">
      <c r="A31" s="11"/>
      <c r="B31" s="20"/>
      <c r="C31" s="20"/>
      <c r="D31" s="20"/>
      <c r="E31" s="20"/>
      <c r="F31" s="20"/>
      <c r="G31" s="20"/>
    </row>
    <row r="33" spans="2:7" x14ac:dyDescent="0.25">
      <c r="B33" s="27"/>
      <c r="C33" s="27"/>
      <c r="D33" s="27"/>
      <c r="E33" s="27"/>
      <c r="F33" s="27"/>
      <c r="G33" s="27"/>
    </row>
    <row r="34" spans="2:7" x14ac:dyDescent="0.25">
      <c r="B34" s="27"/>
      <c r="C34" s="27"/>
      <c r="D34" s="27"/>
      <c r="E34" s="27"/>
      <c r="F34" s="27"/>
      <c r="G34" s="27"/>
    </row>
    <row r="35" spans="2:7" x14ac:dyDescent="0.25">
      <c r="B35" s="27"/>
      <c r="C35" s="27"/>
      <c r="D35" s="27"/>
      <c r="E35" s="27"/>
      <c r="F35" s="27"/>
      <c r="G35" s="27"/>
    </row>
    <row r="36" spans="2:7" x14ac:dyDescent="0.25">
      <c r="B36" s="27"/>
      <c r="C36" s="27"/>
      <c r="D36" s="27"/>
      <c r="E36" s="27"/>
      <c r="F36" s="27"/>
      <c r="G36" s="27"/>
    </row>
    <row r="37" spans="2:7" x14ac:dyDescent="0.25">
      <c r="B37" s="27"/>
      <c r="C37" s="27"/>
      <c r="D37" s="27"/>
      <c r="E37" s="27"/>
      <c r="F37" s="27"/>
      <c r="G37" s="27"/>
    </row>
    <row r="38" spans="2:7" x14ac:dyDescent="0.25">
      <c r="B38" s="27"/>
      <c r="C38" s="27"/>
      <c r="D38" s="27"/>
      <c r="E38" s="27"/>
      <c r="F38" s="27"/>
      <c r="G38" s="27"/>
    </row>
    <row r="39" spans="2:7" x14ac:dyDescent="0.25">
      <c r="B39" s="27"/>
      <c r="C39" s="27"/>
      <c r="D39" s="27"/>
      <c r="E39" s="27"/>
      <c r="F39" s="27"/>
      <c r="G39" s="27"/>
    </row>
    <row r="40" spans="2:7" x14ac:dyDescent="0.25">
      <c r="B40" s="27"/>
      <c r="C40" s="27"/>
      <c r="D40" s="27"/>
      <c r="E40" s="27"/>
      <c r="F40" s="27"/>
      <c r="G40" s="27"/>
    </row>
    <row r="41" spans="2:7" x14ac:dyDescent="0.25">
      <c r="B41" s="27"/>
      <c r="C41" s="27"/>
      <c r="D41" s="27"/>
      <c r="E41" s="27"/>
      <c r="F41" s="27"/>
      <c r="G41" s="27"/>
    </row>
    <row r="42" spans="2:7" x14ac:dyDescent="0.25">
      <c r="C42" s="27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4">
    <dataValidation allowBlank="1" showInputMessage="1" showErrorMessage="1" prompt="Año 1 (d)" sqref="C6:C7"/>
    <dataValidation allowBlank="1" showInputMessage="1" showErrorMessage="1" prompt="Año 3 (d)" sqref="D6:D7"/>
    <dataValidation allowBlank="1" showInputMessage="1" showErrorMessage="1" prompt="Año 4 (d)" sqref="E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zoomScale="82" zoomScaleNormal="82" workbookViewId="0">
      <selection activeCell="D10" sqref="D10"/>
    </sheetView>
  </sheetViews>
  <sheetFormatPr baseColWidth="10" defaultRowHeight="15" x14ac:dyDescent="0.25"/>
  <cols>
    <col min="1" max="1" width="40.28515625" customWidth="1"/>
    <col min="2" max="7" width="18.140625" customWidth="1"/>
  </cols>
  <sheetData>
    <row r="1" spans="1:7" ht="21" x14ac:dyDescent="0.25">
      <c r="A1" s="52" t="s">
        <v>81</v>
      </c>
      <c r="B1" s="52"/>
      <c r="C1" s="52"/>
      <c r="D1" s="52"/>
      <c r="E1" s="52"/>
      <c r="F1" s="52"/>
      <c r="G1" s="52"/>
    </row>
    <row r="2" spans="1:7" x14ac:dyDescent="0.25">
      <c r="A2" s="53" t="s">
        <v>83</v>
      </c>
      <c r="B2" s="54"/>
      <c r="C2" s="54"/>
      <c r="D2" s="54"/>
      <c r="E2" s="54"/>
      <c r="F2" s="54"/>
      <c r="G2" s="60"/>
    </row>
    <row r="3" spans="1:7" x14ac:dyDescent="0.25">
      <c r="A3" s="57" t="s">
        <v>47</v>
      </c>
      <c r="B3" s="61"/>
      <c r="C3" s="61"/>
      <c r="D3" s="61"/>
      <c r="E3" s="61"/>
      <c r="F3" s="61"/>
      <c r="G3" s="62"/>
    </row>
    <row r="4" spans="1:7" x14ac:dyDescent="0.25">
      <c r="A4" s="55" t="s">
        <v>1</v>
      </c>
      <c r="B4" s="56"/>
      <c r="C4" s="56"/>
      <c r="D4" s="56"/>
      <c r="E4" s="56"/>
      <c r="F4" s="56"/>
      <c r="G4" s="66"/>
    </row>
    <row r="5" spans="1:7" ht="15" customHeight="1" x14ac:dyDescent="0.25">
      <c r="A5" s="67" t="s">
        <v>3</v>
      </c>
      <c r="B5" s="69" t="s">
        <v>85</v>
      </c>
      <c r="C5" s="69" t="s">
        <v>88</v>
      </c>
      <c r="D5" s="69" t="s">
        <v>90</v>
      </c>
      <c r="E5" s="69" t="s">
        <v>92</v>
      </c>
      <c r="F5" s="69" t="s">
        <v>93</v>
      </c>
      <c r="G5" s="25">
        <v>2025</v>
      </c>
    </row>
    <row r="6" spans="1:7" ht="41.25" customHeight="1" x14ac:dyDescent="0.25">
      <c r="A6" s="68"/>
      <c r="B6" s="70"/>
      <c r="C6" s="70"/>
      <c r="D6" s="70"/>
      <c r="E6" s="70"/>
      <c r="F6" s="70"/>
      <c r="G6" s="1" t="s">
        <v>87</v>
      </c>
    </row>
    <row r="7" spans="1:7" x14ac:dyDescent="0.25">
      <c r="A7" s="4" t="s">
        <v>48</v>
      </c>
      <c r="B7" s="42">
        <v>630088234.3900001</v>
      </c>
      <c r="C7" s="42">
        <v>623972679.91999996</v>
      </c>
      <c r="D7" s="42">
        <v>651831927.13999999</v>
      </c>
      <c r="E7" s="42">
        <v>745653766.16999996</v>
      </c>
      <c r="F7" s="42">
        <f t="shared" ref="F7" si="0">SUM(F8:F19)</f>
        <v>784664181</v>
      </c>
      <c r="G7" s="42">
        <f t="shared" ref="G7" si="1">SUM(G8:G19)</f>
        <v>0</v>
      </c>
    </row>
    <row r="8" spans="1:7" x14ac:dyDescent="0.25">
      <c r="A8" s="5" t="s">
        <v>49</v>
      </c>
      <c r="B8" s="43">
        <v>0</v>
      </c>
      <c r="C8" s="43">
        <v>0</v>
      </c>
      <c r="D8" s="43">
        <v>0</v>
      </c>
      <c r="E8" s="43"/>
      <c r="F8" s="43"/>
      <c r="G8" s="43">
        <v>0</v>
      </c>
    </row>
    <row r="9" spans="1:7" x14ac:dyDescent="0.25">
      <c r="A9" s="5" t="s">
        <v>50</v>
      </c>
      <c r="B9" s="43">
        <v>0</v>
      </c>
      <c r="C9" s="43">
        <v>0</v>
      </c>
      <c r="D9" s="43">
        <v>0</v>
      </c>
      <c r="E9" s="43"/>
      <c r="F9" s="43"/>
      <c r="G9" s="43">
        <v>0</v>
      </c>
    </row>
    <row r="10" spans="1:7" x14ac:dyDescent="0.25">
      <c r="A10" s="5" t="s">
        <v>51</v>
      </c>
      <c r="B10" s="43">
        <v>0</v>
      </c>
      <c r="C10" s="43">
        <v>0</v>
      </c>
      <c r="D10" s="43">
        <v>0</v>
      </c>
      <c r="E10" s="43"/>
      <c r="F10" s="43"/>
      <c r="G10" s="43">
        <v>0</v>
      </c>
    </row>
    <row r="11" spans="1:7" x14ac:dyDescent="0.25">
      <c r="A11" s="5" t="s">
        <v>52</v>
      </c>
      <c r="B11" s="43">
        <v>0</v>
      </c>
      <c r="C11" s="43">
        <v>0</v>
      </c>
      <c r="D11" s="43">
        <v>0</v>
      </c>
      <c r="E11" s="43"/>
      <c r="F11" s="43"/>
      <c r="G11" s="43">
        <v>0</v>
      </c>
    </row>
    <row r="12" spans="1:7" x14ac:dyDescent="0.25">
      <c r="A12" s="5" t="s">
        <v>53</v>
      </c>
      <c r="B12" s="43">
        <v>0</v>
      </c>
      <c r="C12" s="43">
        <v>0</v>
      </c>
      <c r="D12" s="43">
        <v>0</v>
      </c>
      <c r="E12" s="43">
        <v>4114595.23</v>
      </c>
      <c r="F12" s="43">
        <v>8099792.7199999997</v>
      </c>
      <c r="G12" s="43">
        <v>0</v>
      </c>
    </row>
    <row r="13" spans="1:7" x14ac:dyDescent="0.25">
      <c r="A13" s="5" t="s">
        <v>54</v>
      </c>
      <c r="B13" s="43">
        <v>0</v>
      </c>
      <c r="C13" s="43">
        <v>0</v>
      </c>
      <c r="D13" s="43">
        <v>0</v>
      </c>
      <c r="E13" s="43"/>
      <c r="F13" s="43"/>
      <c r="G13" s="43">
        <v>0</v>
      </c>
    </row>
    <row r="14" spans="1:7" x14ac:dyDescent="0.25">
      <c r="A14" s="5" t="s">
        <v>55</v>
      </c>
      <c r="B14" s="43">
        <v>2031614.32</v>
      </c>
      <c r="C14" s="43">
        <v>1531213.87</v>
      </c>
      <c r="D14" s="43">
        <v>4403194.58</v>
      </c>
      <c r="E14" s="43">
        <v>288856.42</v>
      </c>
      <c r="F14" s="43">
        <v>53072.59</v>
      </c>
      <c r="G14" s="43">
        <v>0</v>
      </c>
    </row>
    <row r="15" spans="1:7" x14ac:dyDescent="0.25">
      <c r="A15" s="5" t="s">
        <v>56</v>
      </c>
      <c r="B15" s="43">
        <v>0</v>
      </c>
      <c r="C15" s="43">
        <v>0</v>
      </c>
      <c r="D15" s="43">
        <v>0</v>
      </c>
      <c r="E15" s="43"/>
      <c r="F15" s="43"/>
      <c r="G15" s="43">
        <v>0</v>
      </c>
    </row>
    <row r="16" spans="1:7" x14ac:dyDescent="0.25">
      <c r="A16" s="5" t="s">
        <v>57</v>
      </c>
      <c r="B16" s="43">
        <v>0</v>
      </c>
      <c r="C16" s="43">
        <v>0</v>
      </c>
      <c r="D16" s="43">
        <v>0</v>
      </c>
      <c r="E16" s="43"/>
      <c r="F16" s="43"/>
      <c r="G16" s="43">
        <v>0</v>
      </c>
    </row>
    <row r="17" spans="1:7" x14ac:dyDescent="0.25">
      <c r="A17" s="5" t="s">
        <v>58</v>
      </c>
      <c r="B17" s="43">
        <v>628056620.07000005</v>
      </c>
      <c r="C17" s="43">
        <v>622441466.04999995</v>
      </c>
      <c r="D17" s="43">
        <v>647428732.55999994</v>
      </c>
      <c r="E17" s="43">
        <v>741250314.51999998</v>
      </c>
      <c r="F17" s="43">
        <v>776511315.69000006</v>
      </c>
      <c r="G17" s="43">
        <v>0</v>
      </c>
    </row>
    <row r="18" spans="1:7" x14ac:dyDescent="0.25">
      <c r="A18" s="5" t="s">
        <v>59</v>
      </c>
      <c r="B18" s="43">
        <v>0</v>
      </c>
      <c r="C18" s="43">
        <v>0</v>
      </c>
      <c r="D18" s="43">
        <v>0</v>
      </c>
      <c r="E18" s="43"/>
      <c r="F18" s="43"/>
      <c r="G18" s="43">
        <v>0</v>
      </c>
    </row>
    <row r="19" spans="1:7" x14ac:dyDescent="0.25">
      <c r="A19" s="5" t="s">
        <v>60</v>
      </c>
      <c r="B19" s="43">
        <v>0</v>
      </c>
      <c r="C19" s="43">
        <v>0</v>
      </c>
      <c r="D19" s="43">
        <v>0</v>
      </c>
      <c r="E19" s="43"/>
      <c r="F19" s="43"/>
      <c r="G19" s="43">
        <v>0</v>
      </c>
    </row>
    <row r="20" spans="1:7" x14ac:dyDescent="0.25">
      <c r="A20" s="8"/>
      <c r="B20" s="44"/>
      <c r="C20" s="44"/>
      <c r="D20" s="44"/>
      <c r="E20" s="44"/>
      <c r="F20" s="44"/>
      <c r="G20" s="44"/>
    </row>
    <row r="21" spans="1:7" x14ac:dyDescent="0.25">
      <c r="A21" s="9" t="s">
        <v>61</v>
      </c>
      <c r="B21" s="45">
        <v>0</v>
      </c>
      <c r="C21" s="45">
        <v>0</v>
      </c>
      <c r="D21" s="45">
        <v>0</v>
      </c>
      <c r="E21" s="45"/>
      <c r="F21" s="45"/>
      <c r="G21" s="45">
        <f t="shared" ref="G21" si="2">SUM(G22:G26)</f>
        <v>0</v>
      </c>
    </row>
    <row r="22" spans="1:7" x14ac:dyDescent="0.25">
      <c r="A22" s="5" t="s">
        <v>62</v>
      </c>
      <c r="B22" s="43">
        <v>0</v>
      </c>
      <c r="C22" s="43">
        <v>0</v>
      </c>
      <c r="D22" s="43">
        <v>0</v>
      </c>
      <c r="E22" s="43"/>
      <c r="F22" s="43"/>
      <c r="G22" s="43">
        <v>0</v>
      </c>
    </row>
    <row r="23" spans="1:7" x14ac:dyDescent="0.25">
      <c r="A23" s="5" t="s">
        <v>63</v>
      </c>
      <c r="B23" s="43">
        <v>0</v>
      </c>
      <c r="C23" s="43">
        <v>0</v>
      </c>
      <c r="D23" s="43">
        <v>0</v>
      </c>
      <c r="E23" s="43"/>
      <c r="F23" s="43"/>
      <c r="G23" s="43">
        <v>0</v>
      </c>
    </row>
    <row r="24" spans="1:7" x14ac:dyDescent="0.25">
      <c r="A24" s="5" t="s">
        <v>64</v>
      </c>
      <c r="B24" s="43">
        <v>0</v>
      </c>
      <c r="C24" s="43">
        <v>0</v>
      </c>
      <c r="D24" s="43">
        <v>0</v>
      </c>
      <c r="E24" s="43"/>
      <c r="F24" s="43"/>
      <c r="G24" s="43">
        <v>0</v>
      </c>
    </row>
    <row r="25" spans="1:7" ht="45" x14ac:dyDescent="0.25">
      <c r="A25" s="13" t="s">
        <v>65</v>
      </c>
      <c r="B25" s="43">
        <v>0</v>
      </c>
      <c r="C25" s="43">
        <v>0</v>
      </c>
      <c r="D25" s="43">
        <v>0</v>
      </c>
      <c r="E25" s="43"/>
      <c r="F25" s="43"/>
      <c r="G25" s="43">
        <v>0</v>
      </c>
    </row>
    <row r="26" spans="1:7" x14ac:dyDescent="0.25">
      <c r="A26" s="5" t="s">
        <v>66</v>
      </c>
      <c r="B26" s="43">
        <v>0</v>
      </c>
      <c r="C26" s="43">
        <v>0</v>
      </c>
      <c r="D26" s="43">
        <v>0</v>
      </c>
      <c r="E26" s="43"/>
      <c r="F26" s="43"/>
      <c r="G26" s="43">
        <v>0</v>
      </c>
    </row>
    <row r="27" spans="1:7" x14ac:dyDescent="0.25">
      <c r="A27" s="8"/>
      <c r="B27" s="44"/>
      <c r="C27" s="44"/>
      <c r="D27" s="44"/>
      <c r="E27" s="44"/>
      <c r="F27" s="44"/>
      <c r="G27" s="44"/>
    </row>
    <row r="28" spans="1:7" x14ac:dyDescent="0.25">
      <c r="A28" s="9" t="s">
        <v>67</v>
      </c>
      <c r="B28" s="45">
        <v>0</v>
      </c>
      <c r="C28" s="45">
        <v>0</v>
      </c>
      <c r="D28" s="45">
        <v>0</v>
      </c>
      <c r="E28" s="45"/>
      <c r="F28" s="45"/>
      <c r="G28" s="45">
        <f t="shared" ref="G28" si="3">G29</f>
        <v>0</v>
      </c>
    </row>
    <row r="29" spans="1:7" x14ac:dyDescent="0.25">
      <c r="A29" s="5" t="s">
        <v>25</v>
      </c>
      <c r="B29" s="43">
        <v>0</v>
      </c>
      <c r="C29" s="43">
        <v>0</v>
      </c>
      <c r="D29" s="43">
        <v>0</v>
      </c>
      <c r="E29" s="43"/>
      <c r="F29" s="43"/>
      <c r="G29" s="43">
        <v>0</v>
      </c>
    </row>
    <row r="30" spans="1:7" x14ac:dyDescent="0.25">
      <c r="A30" s="8"/>
      <c r="B30" s="44"/>
      <c r="C30" s="44"/>
      <c r="D30" s="44"/>
      <c r="E30" s="44"/>
      <c r="F30" s="44"/>
      <c r="G30" s="44"/>
    </row>
    <row r="31" spans="1:7" x14ac:dyDescent="0.25">
      <c r="A31" s="9" t="s">
        <v>68</v>
      </c>
      <c r="B31" s="45">
        <v>630088234.3900001</v>
      </c>
      <c r="C31" s="45">
        <v>623972679.91999996</v>
      </c>
      <c r="D31" s="45">
        <v>651831927.13999999</v>
      </c>
      <c r="E31" s="45">
        <v>745653766.16999996</v>
      </c>
      <c r="F31" s="45">
        <f t="shared" ref="F31" si="4">F7+F21+F28</f>
        <v>784664181</v>
      </c>
      <c r="G31" s="45">
        <f t="shared" ref="G31" si="5">G7+G21+G28</f>
        <v>0</v>
      </c>
    </row>
    <row r="32" spans="1:7" x14ac:dyDescent="0.25">
      <c r="A32" s="8"/>
      <c r="B32" s="44"/>
      <c r="C32" s="44"/>
      <c r="D32" s="44"/>
      <c r="E32" s="44"/>
      <c r="F32" s="44"/>
      <c r="G32" s="44"/>
    </row>
    <row r="33" spans="1:7" x14ac:dyDescent="0.25">
      <c r="A33" s="9" t="s">
        <v>27</v>
      </c>
      <c r="B33" s="44"/>
      <c r="C33" s="44"/>
      <c r="D33" s="44"/>
      <c r="E33" s="44"/>
      <c r="F33" s="44"/>
      <c r="G33" s="44"/>
    </row>
    <row r="34" spans="1:7" ht="28.5" customHeight="1" x14ac:dyDescent="0.25">
      <c r="A34" s="14" t="s">
        <v>28</v>
      </c>
      <c r="B34" s="43">
        <v>0</v>
      </c>
      <c r="C34" s="43">
        <v>0</v>
      </c>
      <c r="D34" s="43">
        <v>0</v>
      </c>
      <c r="E34" s="43"/>
      <c r="F34" s="43"/>
      <c r="G34" s="43">
        <v>0</v>
      </c>
    </row>
    <row r="35" spans="1:7" ht="64.5" customHeight="1" x14ac:dyDescent="0.25">
      <c r="A35" s="14" t="s">
        <v>69</v>
      </c>
      <c r="B35" s="43">
        <v>0</v>
      </c>
      <c r="C35" s="43">
        <v>0</v>
      </c>
      <c r="D35" s="43">
        <v>0</v>
      </c>
      <c r="E35" s="43"/>
      <c r="F35" s="43"/>
      <c r="G35" s="43">
        <v>0</v>
      </c>
    </row>
    <row r="36" spans="1:7" ht="18" customHeight="1" x14ac:dyDescent="0.25">
      <c r="A36" s="9" t="s">
        <v>70</v>
      </c>
      <c r="B36" s="45">
        <v>0</v>
      </c>
      <c r="C36" s="45">
        <v>0</v>
      </c>
      <c r="D36" s="45">
        <v>0</v>
      </c>
      <c r="E36" s="45"/>
      <c r="F36" s="45"/>
      <c r="G36" s="45">
        <f t="shared" ref="G36" si="6">G34+G35</f>
        <v>0</v>
      </c>
    </row>
    <row r="37" spans="1:7" ht="18" customHeight="1" x14ac:dyDescent="0.25">
      <c r="A37" s="11"/>
      <c r="B37" s="21"/>
      <c r="C37" s="21"/>
      <c r="D37" s="21"/>
      <c r="E37" s="21"/>
      <c r="F37" s="21"/>
      <c r="G37" s="21"/>
    </row>
    <row r="38" spans="1:7" ht="18" customHeight="1" x14ac:dyDescent="0.25">
      <c r="A38" s="65" t="s">
        <v>78</v>
      </c>
      <c r="B38" s="65"/>
      <c r="C38" s="65"/>
      <c r="D38" s="65"/>
      <c r="E38" s="65"/>
      <c r="F38" s="65"/>
      <c r="G38" s="65"/>
    </row>
    <row r="39" spans="1:7" ht="18" customHeight="1" x14ac:dyDescent="0.25">
      <c r="A39" s="65" t="s">
        <v>79</v>
      </c>
      <c r="B39" s="65"/>
      <c r="C39" s="65"/>
      <c r="D39" s="65"/>
      <c r="E39" s="65"/>
      <c r="F39" s="65"/>
      <c r="G39" s="65"/>
    </row>
    <row r="40" spans="1:7" ht="18" customHeight="1" x14ac:dyDescent="0.25"/>
    <row r="41" spans="1:7" ht="18" customHeight="1" x14ac:dyDescent="0.25"/>
    <row r="42" spans="1:7" ht="18" customHeight="1" x14ac:dyDescent="0.25"/>
    <row r="43" spans="1:7" ht="18" customHeight="1" x14ac:dyDescent="0.25"/>
    <row r="44" spans="1:7" ht="18" customHeight="1" x14ac:dyDescent="0.25"/>
    <row r="45" spans="1:7" ht="18" customHeight="1" x14ac:dyDescent="0.25"/>
    <row r="46" spans="1:7" ht="18" customHeight="1" x14ac:dyDescent="0.25"/>
    <row r="47" spans="1:7" ht="18" customHeight="1" x14ac:dyDescent="0.25"/>
    <row r="48" spans="1:7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</sheetData>
  <mergeCells count="12">
    <mergeCell ref="A1:G1"/>
    <mergeCell ref="A38:G38"/>
    <mergeCell ref="A39:G39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4">
    <dataValidation allowBlank="1" showInputMessage="1" showErrorMessage="1" prompt="Año 1 (c)" sqref="D5:F6"/>
    <dataValidation allowBlank="1" showInputMessage="1" showErrorMessage="1" prompt="Año 2 (c)" sqref="C5:C6"/>
    <dataValidation allowBlank="1" showInputMessage="1" showErrorMessage="1" prompt="Año 3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0866141732283472" right="0.51181102362204722" top="0.74803149606299213" bottom="0.74803149606299213" header="0.31496062992125984" footer="0.31496062992125984"/>
  <pageSetup scale="6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69" zoomScaleNormal="69" workbookViewId="0">
      <pane xSplit="1" topLeftCell="C1" activePane="topRight" state="frozen"/>
      <selection pane="topRight" activeCell="A4" sqref="A4:G4"/>
    </sheetView>
  </sheetViews>
  <sheetFormatPr baseColWidth="10" defaultRowHeight="15" x14ac:dyDescent="0.25"/>
  <cols>
    <col min="1" max="1" width="69.42578125" customWidth="1"/>
    <col min="2" max="7" width="20.7109375" customWidth="1"/>
    <col min="10" max="10" width="15" bestFit="1" customWidth="1"/>
  </cols>
  <sheetData>
    <row r="1" spans="1:7" ht="22.5" customHeight="1" x14ac:dyDescent="0.25">
      <c r="A1" s="59" t="s">
        <v>73</v>
      </c>
      <c r="B1" s="59"/>
      <c r="C1" s="59"/>
      <c r="D1" s="59"/>
      <c r="E1" s="59"/>
      <c r="F1" s="59"/>
      <c r="G1" s="59"/>
    </row>
    <row r="2" spans="1:7" x14ac:dyDescent="0.25">
      <c r="A2" s="53" t="s">
        <v>83</v>
      </c>
      <c r="B2" s="54"/>
      <c r="C2" s="54"/>
      <c r="D2" s="54"/>
      <c r="E2" s="54"/>
      <c r="F2" s="54"/>
      <c r="G2" s="60"/>
    </row>
    <row r="3" spans="1:7" x14ac:dyDescent="0.25">
      <c r="A3" s="57" t="s">
        <v>74</v>
      </c>
      <c r="B3" s="61"/>
      <c r="C3" s="61"/>
      <c r="D3" s="61"/>
      <c r="E3" s="61"/>
      <c r="F3" s="61"/>
      <c r="G3" s="62"/>
    </row>
    <row r="4" spans="1:7" x14ac:dyDescent="0.25">
      <c r="A4" s="55" t="s">
        <v>1</v>
      </c>
      <c r="B4" s="56"/>
      <c r="C4" s="56"/>
      <c r="D4" s="56"/>
      <c r="E4" s="56"/>
      <c r="F4" s="56"/>
      <c r="G4" s="66"/>
    </row>
    <row r="5" spans="1:7" x14ac:dyDescent="0.25">
      <c r="A5" s="72" t="s">
        <v>33</v>
      </c>
      <c r="B5" s="40" t="s">
        <v>85</v>
      </c>
      <c r="C5" s="40" t="s">
        <v>88</v>
      </c>
      <c r="D5" s="40" t="s">
        <v>90</v>
      </c>
      <c r="E5" s="40" t="s">
        <v>92</v>
      </c>
      <c r="F5" s="40" t="s">
        <v>93</v>
      </c>
      <c r="G5" s="25">
        <v>2025</v>
      </c>
    </row>
    <row r="6" spans="1:7" ht="32.25" x14ac:dyDescent="0.25">
      <c r="A6" s="73"/>
      <c r="B6" s="41"/>
      <c r="C6" s="41"/>
      <c r="D6" s="41"/>
      <c r="E6" s="41"/>
      <c r="F6" s="41"/>
      <c r="G6" s="1" t="s">
        <v>84</v>
      </c>
    </row>
    <row r="7" spans="1:7" x14ac:dyDescent="0.25">
      <c r="A7" s="4" t="s">
        <v>75</v>
      </c>
      <c r="B7" s="22">
        <f t="shared" ref="B7:E7" si="0">SUM(B8:B16)</f>
        <v>608393254.78000009</v>
      </c>
      <c r="C7" s="22">
        <f t="shared" si="0"/>
        <v>548626133.98000002</v>
      </c>
      <c r="D7" s="22">
        <f t="shared" si="0"/>
        <v>588774112.56999993</v>
      </c>
      <c r="E7" s="22">
        <f t="shared" si="0"/>
        <v>644961751.69000006</v>
      </c>
      <c r="F7" s="22">
        <f t="shared" ref="F7" si="1">SUM(F8:F16)</f>
        <v>761012110.70000017</v>
      </c>
      <c r="G7" s="10">
        <v>0</v>
      </c>
    </row>
    <row r="8" spans="1:7" x14ac:dyDescent="0.25">
      <c r="A8" s="5" t="s">
        <v>35</v>
      </c>
      <c r="B8" s="23">
        <v>394551384.41000003</v>
      </c>
      <c r="C8" s="23">
        <v>400302390</v>
      </c>
      <c r="D8" s="23">
        <v>427059856.75</v>
      </c>
      <c r="E8" s="23">
        <v>466325519.12</v>
      </c>
      <c r="F8" s="23">
        <v>539651706.21000004</v>
      </c>
      <c r="G8" s="23">
        <v>0</v>
      </c>
    </row>
    <row r="9" spans="1:7" x14ac:dyDescent="0.25">
      <c r="A9" s="5" t="s">
        <v>36</v>
      </c>
      <c r="B9" s="23">
        <v>22985076.91</v>
      </c>
      <c r="C9" s="23">
        <v>19000014</v>
      </c>
      <c r="D9" s="23">
        <v>26115264.27</v>
      </c>
      <c r="E9" s="23">
        <v>26465109.23</v>
      </c>
      <c r="F9" s="23">
        <v>23807638.370000001</v>
      </c>
      <c r="G9" s="23">
        <v>0</v>
      </c>
    </row>
    <row r="10" spans="1:7" x14ac:dyDescent="0.25">
      <c r="A10" s="5" t="s">
        <v>37</v>
      </c>
      <c r="B10" s="23">
        <v>117993678.31</v>
      </c>
      <c r="C10" s="23">
        <v>110538310</v>
      </c>
      <c r="D10" s="23">
        <v>119508861.41</v>
      </c>
      <c r="E10" s="23">
        <v>122450852.62</v>
      </c>
      <c r="F10" s="23">
        <v>140020306.59</v>
      </c>
      <c r="G10" s="23">
        <v>0</v>
      </c>
    </row>
    <row r="11" spans="1:7" x14ac:dyDescent="0.25">
      <c r="A11" s="5" t="s">
        <v>38</v>
      </c>
      <c r="B11" s="23">
        <v>4787426</v>
      </c>
      <c r="C11" s="23">
        <v>4787426</v>
      </c>
      <c r="D11" s="23">
        <v>5556954.9699999997</v>
      </c>
      <c r="E11" s="23">
        <v>6024952</v>
      </c>
      <c r="F11" s="23">
        <v>6024953</v>
      </c>
      <c r="G11" s="23">
        <v>0</v>
      </c>
    </row>
    <row r="12" spans="1:7" x14ac:dyDescent="0.25">
      <c r="A12" s="5" t="s">
        <v>39</v>
      </c>
      <c r="B12" s="23">
        <v>46404689.759999998</v>
      </c>
      <c r="C12" s="23">
        <v>12175330.609999999</v>
      </c>
      <c r="D12" s="23">
        <v>4972015.6500000004</v>
      </c>
      <c r="E12" s="23">
        <v>9493245</v>
      </c>
      <c r="F12" s="23">
        <v>22013091.84</v>
      </c>
      <c r="G12" s="23">
        <v>0</v>
      </c>
    </row>
    <row r="13" spans="1:7" x14ac:dyDescent="0.25">
      <c r="A13" s="5" t="s">
        <v>40</v>
      </c>
      <c r="B13" s="23">
        <v>21670999.390000001</v>
      </c>
      <c r="C13" s="23">
        <v>1822663.37</v>
      </c>
      <c r="D13" s="23">
        <v>5561159.5199999996</v>
      </c>
      <c r="E13" s="23">
        <v>14202073.720000001</v>
      </c>
      <c r="F13" s="23">
        <v>29494414.690000001</v>
      </c>
      <c r="G13" s="23">
        <v>0</v>
      </c>
    </row>
    <row r="14" spans="1:7" x14ac:dyDescent="0.25">
      <c r="A14" s="5" t="s">
        <v>41</v>
      </c>
      <c r="B14" s="23">
        <v>0</v>
      </c>
      <c r="C14" s="23">
        <v>0</v>
      </c>
      <c r="D14" s="23">
        <v>0</v>
      </c>
      <c r="E14" s="23"/>
      <c r="F14" s="23"/>
      <c r="G14" s="23">
        <v>0</v>
      </c>
    </row>
    <row r="15" spans="1:7" x14ac:dyDescent="0.25">
      <c r="A15" s="5" t="s">
        <v>42</v>
      </c>
      <c r="B15" s="23">
        <v>0</v>
      </c>
      <c r="C15" s="23">
        <v>0</v>
      </c>
      <c r="D15" s="23">
        <v>0</v>
      </c>
      <c r="E15" s="23"/>
      <c r="F15" s="23"/>
      <c r="G15" s="23">
        <v>0</v>
      </c>
    </row>
    <row r="16" spans="1:7" x14ac:dyDescent="0.25">
      <c r="A16" s="5" t="s">
        <v>43</v>
      </c>
      <c r="B16" s="6">
        <v>0</v>
      </c>
      <c r="C16" s="6">
        <v>0</v>
      </c>
      <c r="D16" s="6">
        <v>0</v>
      </c>
      <c r="E16" s="6"/>
      <c r="F16" s="6"/>
      <c r="G16" s="6">
        <v>0</v>
      </c>
    </row>
    <row r="17" spans="1:7" x14ac:dyDescent="0.25">
      <c r="A17" s="8"/>
      <c r="B17" s="8"/>
      <c r="C17" s="8"/>
      <c r="D17" s="8"/>
      <c r="E17" s="8"/>
      <c r="F17" s="8"/>
      <c r="G17" s="8"/>
    </row>
    <row r="18" spans="1:7" x14ac:dyDescent="0.25">
      <c r="A18" s="9" t="s">
        <v>76</v>
      </c>
      <c r="B18" s="10">
        <f t="shared" ref="B18:E18" si="2">SUM(B19:B27)</f>
        <v>0</v>
      </c>
      <c r="C18" s="10">
        <f t="shared" si="2"/>
        <v>0</v>
      </c>
      <c r="D18" s="10">
        <f t="shared" si="2"/>
        <v>0</v>
      </c>
      <c r="E18" s="10">
        <f t="shared" si="2"/>
        <v>0</v>
      </c>
      <c r="F18" s="10">
        <f t="shared" ref="F18" si="3">SUM(F19:F27)</f>
        <v>0</v>
      </c>
      <c r="G18" s="10">
        <v>0</v>
      </c>
    </row>
    <row r="19" spans="1:7" x14ac:dyDescent="0.25">
      <c r="A19" s="5" t="s">
        <v>35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x14ac:dyDescent="0.25">
      <c r="A20" s="5" t="s">
        <v>36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x14ac:dyDescent="0.25">
      <c r="A21" s="5" t="s">
        <v>37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5">
      <c r="A22" s="5" t="s">
        <v>38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25">
      <c r="A23" s="5" t="s">
        <v>39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x14ac:dyDescent="0.25">
      <c r="A24" s="5" t="s">
        <v>40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x14ac:dyDescent="0.25">
      <c r="A25" s="5" t="s">
        <v>41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5">
      <c r="A26" s="5" t="s">
        <v>45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x14ac:dyDescent="0.25">
      <c r="A27" s="5" t="s">
        <v>43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5">
      <c r="A28" s="8"/>
      <c r="B28" s="8"/>
      <c r="C28" s="8"/>
      <c r="D28" s="8"/>
      <c r="E28" s="8"/>
      <c r="F28" s="8"/>
      <c r="G28" s="8"/>
    </row>
    <row r="29" spans="1:7" x14ac:dyDescent="0.25">
      <c r="A29" s="9" t="s">
        <v>77</v>
      </c>
      <c r="B29" s="24">
        <f>B7+B18</f>
        <v>608393254.78000009</v>
      </c>
      <c r="C29" s="24">
        <f>C7+C18</f>
        <v>548626133.98000002</v>
      </c>
      <c r="D29" s="24">
        <f>D7+D18</f>
        <v>588774112.56999993</v>
      </c>
      <c r="E29" s="24">
        <f>E7+E18</f>
        <v>644961751.69000006</v>
      </c>
      <c r="F29" s="24">
        <f>F7+F18</f>
        <v>761012110.70000017</v>
      </c>
      <c r="G29" s="10">
        <v>0</v>
      </c>
    </row>
    <row r="30" spans="1:7" x14ac:dyDescent="0.25">
      <c r="A30" s="11"/>
      <c r="B30" s="12"/>
      <c r="C30" s="12"/>
      <c r="D30" s="12"/>
      <c r="E30" s="12"/>
      <c r="F30" s="12"/>
      <c r="G30" s="12"/>
    </row>
    <row r="31" spans="1:7" x14ac:dyDescent="0.25">
      <c r="A31" s="3"/>
    </row>
    <row r="32" spans="1:7" x14ac:dyDescent="0.25">
      <c r="A32" s="71" t="s">
        <v>71</v>
      </c>
      <c r="B32" s="71"/>
      <c r="C32" s="71"/>
      <c r="D32" s="71"/>
      <c r="E32" s="71"/>
      <c r="F32" s="71"/>
      <c r="G32" s="71"/>
    </row>
    <row r="33" spans="1:7" x14ac:dyDescent="0.25">
      <c r="A33" s="71" t="s">
        <v>72</v>
      </c>
      <c r="B33" s="71"/>
      <c r="C33" s="71"/>
      <c r="D33" s="71"/>
      <c r="E33" s="71"/>
      <c r="F33" s="71"/>
      <c r="G33" s="71"/>
    </row>
  </sheetData>
  <mergeCells count="7">
    <mergeCell ref="A32:G32"/>
    <mergeCell ref="A33:G33"/>
    <mergeCell ref="A1:G1"/>
    <mergeCell ref="A2:G2"/>
    <mergeCell ref="A3:G3"/>
    <mergeCell ref="A4:G4"/>
    <mergeCell ref="A5:A6"/>
  </mergeCells>
  <dataValidations count="2">
    <dataValidation allowBlank="1" showInputMessage="1" showErrorMessage="1" prompt="Año 1 (c)" sqref="B5:F6"/>
    <dataValidation type="decimal" allowBlank="1" showInputMessage="1" showErrorMessage="1" sqref="D29:F29 B7:F7 B18:F18 B8:C17 B19:C29">
      <formula1>-1.79769313486231E+100</formula1>
      <formula2>1.79769313486231E+100</formula2>
    </dataValidation>
  </dataValidations>
  <pageMargins left="0.51181102362204722" right="0.11811023622047245" top="0.74803149606299213" bottom="0.74803149606299213" header="0.31496062992125984" footer="0.31496062992125984"/>
  <pageSetup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Formato 7 a)</vt:lpstr>
      <vt:lpstr>Formato 7 b)</vt:lpstr>
      <vt:lpstr>Formato 7 c)</vt:lpstr>
      <vt:lpstr>Formato 7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Piedad PNA. Navarrete Aguado</dc:creator>
  <cp:lastModifiedBy>Usuario</cp:lastModifiedBy>
  <cp:lastPrinted>2020-01-27T21:51:45Z</cp:lastPrinted>
  <dcterms:created xsi:type="dcterms:W3CDTF">2020-01-23T00:42:57Z</dcterms:created>
  <dcterms:modified xsi:type="dcterms:W3CDTF">2025-06-06T16:19:41Z</dcterms:modified>
</cp:coreProperties>
</file>