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ARMONIZACION CONTABLE\CUARTO TRIMESTRE\DISCIPLINA FINANCIERA\"/>
    </mc:Choice>
  </mc:AlternateContent>
  <bookViews>
    <workbookView xWindow="0" yWindow="0" windowWidth="20490" windowHeight="7155" firstSheet="1" activeTab="1"/>
  </bookViews>
  <sheets>
    <sheet name="Hoja1" sheetId="4" state="hidden" r:id="rId1"/>
    <sheet name="F1" sheetId="3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81" i="3" l="1"/>
  <c r="F77" i="3"/>
  <c r="E77" i="3"/>
  <c r="F70" i="3"/>
  <c r="E70" i="3"/>
  <c r="F65" i="3"/>
  <c r="F81" i="3" s="1"/>
  <c r="E65" i="3"/>
  <c r="C62" i="3"/>
  <c r="B62" i="3"/>
  <c r="F59" i="3"/>
  <c r="E59" i="3"/>
  <c r="F44" i="3"/>
  <c r="E44" i="3"/>
  <c r="C43" i="3"/>
  <c r="B43" i="3"/>
  <c r="F40" i="3"/>
  <c r="E40" i="3"/>
  <c r="C40" i="3"/>
  <c r="B40" i="3"/>
  <c r="F33" i="3"/>
  <c r="E33" i="3"/>
  <c r="C33" i="3"/>
  <c r="B33" i="3"/>
  <c r="F29" i="3"/>
  <c r="E29" i="3"/>
  <c r="C27" i="3"/>
  <c r="C49" i="3" s="1"/>
  <c r="C64" i="3" s="1"/>
  <c r="B27" i="3"/>
  <c r="B49" i="3" s="1"/>
  <c r="B64" i="3" s="1"/>
  <c r="F25" i="3"/>
  <c r="E25" i="3"/>
  <c r="F21" i="3"/>
  <c r="E21" i="3"/>
  <c r="C19" i="3"/>
  <c r="B19" i="3"/>
  <c r="F11" i="3"/>
  <c r="F49" i="3" s="1"/>
  <c r="F61" i="3" s="1"/>
  <c r="F83" i="3" s="1"/>
  <c r="E11" i="3"/>
  <c r="E49" i="3" s="1"/>
  <c r="E61" i="3" s="1"/>
  <c r="E83" i="3" s="1"/>
  <c r="C11" i="3"/>
  <c r="B11" i="3"/>
</calcChain>
</file>

<file path=xl/sharedStrings.xml><?xml version="1.0" encoding="utf-8"?>
<sst xmlns="http://schemas.openxmlformats.org/spreadsheetml/2006/main" count="128" uniqueCount="127">
  <si>
    <t>ACTIVO</t>
  </si>
  <si>
    <t>PASIVO</t>
  </si>
  <si>
    <t>Activo Circulante</t>
  </si>
  <si>
    <t>Pasivo Circulante</t>
  </si>
  <si>
    <t>a3) Contratistas por Obras Públicas por Pagar a Corto Plazo</t>
  </si>
  <si>
    <t>a4) Participaciones y Aportaciones por Pagar a Corto Plazo</t>
  </si>
  <si>
    <t>a6) Depósitos de Fondos de Terceros en Garantía y/o Administración</t>
  </si>
  <si>
    <t>a6) Intereses, Comisiones y Otros Gastos de la Deuda Pública por Pagar a Corto Plazo</t>
  </si>
  <si>
    <t>a8) Devoluciones de la Ley de Ingresos por Pagar a Corto Plazo</t>
  </si>
  <si>
    <t>b2) Documentos con Contratistas por Obras Públicas por Pagar a Corto Plazo</t>
  </si>
  <si>
    <t>b7) Otros Derechos a Recibir Efectivo o Equivalentes a Corto Plazo</t>
  </si>
  <si>
    <t>c1) Anticipo a Proveedores por Adquisición de Bienes y Prestación de Servicios a Corto Plazo</t>
  </si>
  <si>
    <t>d. Títulos y Valores a Corto Plazo</t>
  </si>
  <si>
    <t>c2) Anticipo a Proveedores por Adquisición de Bienes Inmuebles y Muebles a Corto Plazo</t>
  </si>
  <si>
    <t>c3) Anticipo a Proveedores por Adquisición de Bienes Intangibles a Corto Plazo</t>
  </si>
  <si>
    <t>c5) Otros Derechos a Recibir Bienes o Servicios a Corto Plazo</t>
  </si>
  <si>
    <t>d4) Inventario de Materias Primas, Materiales y Suministros para Producción</t>
  </si>
  <si>
    <t>f5) Otros Fondos de Terceros en Garantía y/o Administración a Corto Plazo</t>
  </si>
  <si>
    <t>e. Almacenes</t>
  </si>
  <si>
    <t>g3) Bienes Derivados de Embargos, Decomisos, Aseguramientos y Dación en Pago</t>
  </si>
  <si>
    <t>Activo No Circulante</t>
  </si>
  <si>
    <t>Pasivo No Circulante</t>
  </si>
  <si>
    <t>a. Inversiones Financieras a Largo Plazo</t>
  </si>
  <si>
    <t>a. Cuentas por Pagar a Largo Plazo</t>
  </si>
  <si>
    <t xml:space="preserve">b. Derechos a Recibir Efectivo o Equivalentes a Largo Plazo </t>
  </si>
  <si>
    <t>b. Documentos por Pagar a Largo Plazo</t>
  </si>
  <si>
    <t xml:space="preserve">c. Bienes Inmuebles, Infraestructura y Construcciones en Proceso </t>
  </si>
  <si>
    <t>c. Deuda Pública a Largo Plazo</t>
  </si>
  <si>
    <t xml:space="preserve">d. Bienes Muebles </t>
  </si>
  <si>
    <t>d. Pasivos Diferidos a Largo Plazo</t>
  </si>
  <si>
    <t xml:space="preserve">e. Activos Intangibles </t>
  </si>
  <si>
    <t>e. Fondos y Bienes de Terceros en Garantía y/o en Administración a Largo Plazo</t>
  </si>
  <si>
    <t xml:space="preserve">f. Depreciación, Deterioro y Amortización Acumulada de Bienes </t>
  </si>
  <si>
    <t>f. Provisiones a Largo Plazo</t>
  </si>
  <si>
    <t>g. Activos Diferidos</t>
  </si>
  <si>
    <t>h. Estimación por Pérdida o Deterioro de Activos no Circulantes</t>
  </si>
  <si>
    <t>i. Otros Activos no Circulantes</t>
  </si>
  <si>
    <t>HACIENDA PÚBLICA/PATRIMONIO</t>
  </si>
  <si>
    <t>a. Aportaciones</t>
  </si>
  <si>
    <t>b. Donaciones de Capital</t>
  </si>
  <si>
    <t>c. Actualización de la Hacienda Pública/Patrimonio</t>
  </si>
  <si>
    <t>a. Resultados del Ejercicio (Ahorro/ Desahorro)</t>
  </si>
  <si>
    <t>b. Resultados de Ejercicios Anteriores</t>
  </si>
  <si>
    <t>c. Revalúos</t>
  </si>
  <si>
    <t>d. Reservas</t>
  </si>
  <si>
    <t>e. Rectificaciones de Resultados de Ejercicios Anteriores</t>
  </si>
  <si>
    <t>a. Resultado por Posición Monetaria</t>
  </si>
  <si>
    <t>b. Resultado por Tenencia de Activos no Monetarios</t>
  </si>
  <si>
    <t>@se6#16</t>
  </si>
  <si>
    <t>31 de diciembre de 2016 (e)</t>
  </si>
  <si>
    <t>31 de diciembre de 2016(e)</t>
  </si>
  <si>
    <t>2017 (d)</t>
  </si>
  <si>
    <t>2017(d)</t>
  </si>
  <si>
    <t>ESTADO DE SITUACIÓN FINANCIERA DETALLADO - LDF</t>
  </si>
  <si>
    <t>PODER JUDICIAL DEL ESTADO DE HIDALGO (a)</t>
  </si>
  <si>
    <t>Concepto ( c )</t>
  </si>
  <si>
    <t>(PESOS)</t>
  </si>
  <si>
    <t>a. Efectivo y Equivalentes</t>
  </si>
  <si>
    <t xml:space="preserve">a. Cuentas por Pagar a Corto Plazo </t>
  </si>
  <si>
    <t xml:space="preserve">        a1) Efectivo</t>
  </si>
  <si>
    <t xml:space="preserve">             a1) Servicios Personales por Pagar a Corto Plazo</t>
  </si>
  <si>
    <t xml:space="preserve">        a2) Bancos/Tesorería</t>
  </si>
  <si>
    <t xml:space="preserve">             a2) Proveedores por Pagar a Corto Plazo</t>
  </si>
  <si>
    <t xml:space="preserve">        a3) Bancos/Dependencias y Otros</t>
  </si>
  <si>
    <t xml:space="preserve">        a4) Inversiones Temporales (Hasta 3 meses)</t>
  </si>
  <si>
    <t xml:space="preserve">        a5) Fondos con Afectación Específica</t>
  </si>
  <si>
    <t xml:space="preserve">             a5) Transferencias Otorgadas por Pagar a Corto Plazo</t>
  </si>
  <si>
    <t xml:space="preserve">        a7) Otros Efectivos y Equivalentes</t>
  </si>
  <si>
    <t xml:space="preserve">             a7) Retenciones y Contribuciones por Pagar a Corto Plazo</t>
  </si>
  <si>
    <t xml:space="preserve">b. Derechos a Recibir Efectivo o Equivalentes    </t>
  </si>
  <si>
    <t xml:space="preserve">       b1) Inversiones Financieras de Corto Plazo</t>
  </si>
  <si>
    <t xml:space="preserve">             a9) Otras Cuentas por Pagar a Corto Plazo</t>
  </si>
  <si>
    <t xml:space="preserve">       b2) Cuentas por Cobrar a Corto Plazo</t>
  </si>
  <si>
    <t xml:space="preserve">b. Documentos por Pagar a Corto Plazo </t>
  </si>
  <si>
    <t xml:space="preserve">       b3) Deudores Diversos por Cobrar a Corto Plazo</t>
  </si>
  <si>
    <t xml:space="preserve">             b1) Documentos Comerciales por Pagar a Corto Plazo</t>
  </si>
  <si>
    <t xml:space="preserve">       b4) Ingresos por Recuperar a Corto Plazo</t>
  </si>
  <si>
    <t xml:space="preserve">       b5) Deudores por Anticipos de la Tesorería a Corto Plazo</t>
  </si>
  <si>
    <t xml:space="preserve">             b3) Otros Documentos por Pagar a Corto Plazo</t>
  </si>
  <si>
    <t xml:space="preserve">       b6) Préstamos Otorgados a Corto Plazo</t>
  </si>
  <si>
    <t xml:space="preserve">c. Porción a Corto Plazo de la Deuda Pública a Largo Plazo </t>
  </si>
  <si>
    <t xml:space="preserve">             c1) Porción a Corto Plazo de la Deuda Pública</t>
  </si>
  <si>
    <t xml:space="preserve">c. Derechos a Recibir Bienes o Servicios </t>
  </si>
  <si>
    <t xml:space="preserve">             c2) Porción a Corto Plazo de Arrendamiento Financiero</t>
  </si>
  <si>
    <t>e. Pasivos Diferidos a Corto Plazo</t>
  </si>
  <si>
    <t xml:space="preserve">            e1) Ingresos Cobrados por Adelantado a Corto Plazo</t>
  </si>
  <si>
    <t xml:space="preserve">        c4) Anticipo a Contratistas por Obras Públicas a Corto Plazo</t>
  </si>
  <si>
    <t xml:space="preserve">            e2) Intereses Cobrados por Adelantado a Corto Plazo</t>
  </si>
  <si>
    <t xml:space="preserve">            e3) Otros Pasivos Diferidos a Corto Plazo</t>
  </si>
  <si>
    <t>d. Inventarios</t>
  </si>
  <si>
    <t xml:space="preserve">f. Fondos y Bienes de Terceros en Garantía y/o Administración a Corto Plazo </t>
  </si>
  <si>
    <t xml:space="preserve">        d1) Inventario de Mercancías para Venta</t>
  </si>
  <si>
    <t xml:space="preserve">             f1) Fondos en Garantía a Corto Plazo</t>
  </si>
  <si>
    <t xml:space="preserve">        d2) Inventario de Mercancías Terminadas</t>
  </si>
  <si>
    <t xml:space="preserve">             f2) Fondos en Administración a Corto Plazo</t>
  </si>
  <si>
    <t xml:space="preserve">        d3) Inventario de Mercancías en Proceso de Elaboración</t>
  </si>
  <si>
    <t xml:space="preserve">             f3) Fondos Contingentes a Corto Plazo</t>
  </si>
  <si>
    <t xml:space="preserve"> f4) Fondos de Fideicomisos, Mandatos y Contratos Análogos a Corto Plazo</t>
  </si>
  <si>
    <t xml:space="preserve">        d5) Bienes en Tránsito</t>
  </si>
  <si>
    <t xml:space="preserve">             f6) Valores y Bienes en Garantía a Corto Plazo</t>
  </si>
  <si>
    <t>f. Estimación por Pérdida o Deterioro de Activos Circulantes</t>
  </si>
  <si>
    <t>g. Provisiones a Corto Plazo</t>
  </si>
  <si>
    <t xml:space="preserve"> f1) Estimaciones para Cuentas Incobrables por Derechos a Recibir Efectivo o Equivalentes</t>
  </si>
  <si>
    <t xml:space="preserve">            g1) Provisión para Demandas y Juicios a Corto Plazo</t>
  </si>
  <si>
    <t xml:space="preserve">        f2) Estimación por Deterioro de Inventarios</t>
  </si>
  <si>
    <t xml:space="preserve">             g2) Provisión para Contingencias a Corto Plazo</t>
  </si>
  <si>
    <t xml:space="preserve">g. Otros Activos Circulantes </t>
  </si>
  <si>
    <t xml:space="preserve">             g3) Otras Provisiones a Corto Plazo</t>
  </si>
  <si>
    <t xml:space="preserve">        g1) Valores en Garantía</t>
  </si>
  <si>
    <t xml:space="preserve">h. Otros Pasivos a Corto Plazo </t>
  </si>
  <si>
    <t xml:space="preserve">        g2) Bienes en Garantía (excluye depósitos de fondos)</t>
  </si>
  <si>
    <t xml:space="preserve">             h1) Ingresos por Clasificar</t>
  </si>
  <si>
    <t xml:space="preserve">             h2) Recaudación por Participar</t>
  </si>
  <si>
    <t xml:space="preserve">        g4) Adquisición con Fondos de Terceros</t>
  </si>
  <si>
    <t xml:space="preserve">             h3) Otros Pasivos Circulantes</t>
  </si>
  <si>
    <t xml:space="preserve">IA. Total de Activos Circulantes </t>
  </si>
  <si>
    <t>IIA. Total de Pasivos Circulantes</t>
  </si>
  <si>
    <t>IIB. Total de Pasivos No Circulantes</t>
  </si>
  <si>
    <t>II. Total del Pasivo</t>
  </si>
  <si>
    <t xml:space="preserve">IB. Total de Activos No Circulantes </t>
  </si>
  <si>
    <t xml:space="preserve">I. Total del Activo </t>
  </si>
  <si>
    <t>IIIA. Hacienda Pública/Patrimonio Contribuido</t>
  </si>
  <si>
    <t xml:space="preserve">IIIB. Hacienda Pública/Patrimonio Generado </t>
  </si>
  <si>
    <t xml:space="preserve">IIIC. Exceso o Insuficiencia en la Actualización de la Hacienda Pública/Patrimonio </t>
  </si>
  <si>
    <t xml:space="preserve">III. Total Hacienda Pública/Patrimonio </t>
  </si>
  <si>
    <t>IV. Total del Pasivo y Hacienda Pública/Patrimonio</t>
  </si>
  <si>
    <t>AL 31 DE DICIEMBRE DE 2017 Y 31 DE DICIEMBRE DE 2016 (b)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</si>
</sst>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$&quot;* #,##0.00_-;\-&quot;$&quot;* #,##0.00_-;_-&quot;$&quot;* &quot;-&quot;??_-;_-@_-"/>
  </numFmts>
  <fonts count="9" x14ac:knownFonts="1">
    <font>
      <sz val="10"/>
      <color theme="1"/>
      <name val="Times New Roman"/>
      <family val="2"/>
    </font>
    <font>
      <sz val="8"/>
      <color theme="1"/>
      <name val="Arial"/>
      <family val="2"/>
    </font>
    <font>
      <sz val="8"/>
      <color theme="0"/>
      <name val="Arial"/>
      <family val="2"/>
    </font>
    <font>
      <b/>
      <sz val="11"/>
      <color theme="1"/>
      <name val="Calibri"/>
      <family val="2"/>
      <scheme val="minor"/>
    </font>
    <font>
      <b/>
      <sz val="8"/>
      <name val="Arial"/>
      <family val="2"/>
    </font>
    <font>
      <sz val="10"/>
      <color theme="1"/>
      <name val="Times New Roman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i/>
      <sz val="9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44" fontId="5" fillId="0" borderId="0" applyFont="0" applyFill="0" applyBorder="0" applyAlignment="0" applyProtection="0"/>
  </cellStyleXfs>
  <cellXfs count="41">
    <xf numFmtId="0" fontId="0" fillId="0" borderId="0" xfId="0"/>
    <xf numFmtId="4" fontId="1" fillId="0" borderId="1" xfId="0" applyNumberFormat="1" applyFont="1" applyBorder="1" applyAlignment="1">
      <alignment vertical="center"/>
    </xf>
    <xf numFmtId="0" fontId="1" fillId="0" borderId="0" xfId="0" applyFont="1" applyBorder="1" applyAlignment="1">
      <alignment horizontal="justify" vertical="center" wrapText="1"/>
    </xf>
    <xf numFmtId="0" fontId="1" fillId="0" borderId="0" xfId="0" applyFont="1"/>
    <xf numFmtId="0" fontId="1" fillId="0" borderId="0" xfId="1" applyProtection="1">
      <protection locked="0"/>
    </xf>
    <xf numFmtId="0" fontId="1" fillId="0" borderId="0" xfId="1"/>
    <xf numFmtId="0" fontId="2" fillId="0" borderId="0" xfId="1" applyFont="1"/>
    <xf numFmtId="0" fontId="0" fillId="0" borderId="0" xfId="0" applyBorder="1"/>
    <xf numFmtId="0" fontId="3" fillId="0" borderId="0" xfId="0" applyFont="1" applyFill="1" applyBorder="1" applyAlignment="1"/>
    <xf numFmtId="0" fontId="3" fillId="0" borderId="0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1" fillId="0" borderId="5" xfId="0" applyFont="1" applyBorder="1" applyAlignment="1">
      <alignment vertical="center" wrapText="1"/>
    </xf>
    <xf numFmtId="4" fontId="1" fillId="0" borderId="6" xfId="0" applyNumberFormat="1" applyFont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6" fillId="0" borderId="7" xfId="0" applyFont="1" applyBorder="1" applyAlignment="1">
      <alignment horizontal="justify" vertical="center" wrapText="1"/>
    </xf>
    <xf numFmtId="0" fontId="6" fillId="0" borderId="8" xfId="0" applyFont="1" applyBorder="1" applyAlignment="1">
      <alignment horizontal="right" vertical="center" wrapText="1"/>
    </xf>
    <xf numFmtId="0" fontId="6" fillId="0" borderId="8" xfId="0" applyFont="1" applyBorder="1" applyAlignment="1">
      <alignment horizontal="justify" vertical="center" wrapText="1"/>
    </xf>
    <xf numFmtId="0" fontId="6" fillId="0" borderId="9" xfId="0" applyFont="1" applyBorder="1" applyAlignment="1">
      <alignment horizontal="justify" vertical="center" wrapText="1"/>
    </xf>
    <xf numFmtId="0" fontId="6" fillId="0" borderId="10" xfId="0" applyFont="1" applyBorder="1" applyAlignment="1">
      <alignment horizontal="right" vertical="center" wrapText="1"/>
    </xf>
    <xf numFmtId="0" fontId="6" fillId="0" borderId="10" xfId="0" applyFont="1" applyBorder="1" applyAlignment="1">
      <alignment horizontal="justify" vertical="center" wrapText="1"/>
    </xf>
    <xf numFmtId="0" fontId="6" fillId="0" borderId="9" xfId="0" applyFont="1" applyBorder="1" applyAlignment="1">
      <alignment horizontal="left" vertical="center" wrapText="1"/>
    </xf>
    <xf numFmtId="44" fontId="6" fillId="0" borderId="10" xfId="2" applyFont="1" applyBorder="1" applyAlignment="1">
      <alignment horizontal="right" vertical="center" wrapText="1"/>
    </xf>
    <xf numFmtId="0" fontId="7" fillId="0" borderId="9" xfId="0" applyFont="1" applyBorder="1" applyAlignment="1">
      <alignment horizontal="left" vertical="center" wrapText="1"/>
    </xf>
    <xf numFmtId="4" fontId="7" fillId="0" borderId="10" xfId="0" applyNumberFormat="1" applyFont="1" applyBorder="1" applyAlignment="1" applyProtection="1">
      <alignment horizontal="right" vertical="center" wrapText="1"/>
      <protection locked="0"/>
    </xf>
    <xf numFmtId="0" fontId="7" fillId="0" borderId="10" xfId="0" applyFont="1" applyBorder="1" applyAlignment="1">
      <alignment horizontal="justify" vertical="center" wrapText="1"/>
    </xf>
    <xf numFmtId="0" fontId="7" fillId="0" borderId="10" xfId="0" applyFont="1" applyBorder="1" applyAlignment="1">
      <alignment horizontal="left" vertical="center" wrapText="1" indent="5"/>
    </xf>
    <xf numFmtId="0" fontId="7" fillId="0" borderId="9" xfId="0" applyFont="1" applyBorder="1" applyAlignment="1">
      <alignment horizontal="left" vertical="center" wrapText="1" indent="3"/>
    </xf>
    <xf numFmtId="0" fontId="7" fillId="0" borderId="9" xfId="0" applyFont="1" applyBorder="1" applyAlignment="1">
      <alignment horizontal="justify" vertical="center" wrapText="1"/>
    </xf>
    <xf numFmtId="44" fontId="6" fillId="0" borderId="10" xfId="2" applyFont="1" applyBorder="1" applyAlignment="1" applyProtection="1">
      <alignment horizontal="right" vertical="center" wrapText="1"/>
      <protection locked="0"/>
    </xf>
    <xf numFmtId="0" fontId="7" fillId="0" borderId="11" xfId="0" applyFont="1" applyBorder="1" applyAlignment="1">
      <alignment horizontal="justify" vertical="center" wrapText="1"/>
    </xf>
    <xf numFmtId="4" fontId="7" fillId="0" borderId="12" xfId="0" applyNumberFormat="1" applyFont="1" applyBorder="1" applyAlignment="1" applyProtection="1">
      <alignment horizontal="right" vertical="center" wrapText="1"/>
      <protection locked="0"/>
    </xf>
    <xf numFmtId="0" fontId="7" fillId="0" borderId="12" xfId="0" applyFont="1" applyBorder="1" applyAlignment="1">
      <alignment horizontal="justify" vertical="center" wrapText="1"/>
    </xf>
    <xf numFmtId="4" fontId="7" fillId="0" borderId="10" xfId="0" applyNumberFormat="1" applyFont="1" applyBorder="1" applyAlignment="1">
      <alignment horizontal="right" vertical="center" wrapText="1"/>
    </xf>
    <xf numFmtId="0" fontId="7" fillId="0" borderId="10" xfId="0" applyFont="1" applyBorder="1" applyAlignment="1">
      <alignment horizontal="right" vertical="center" wrapText="1"/>
    </xf>
    <xf numFmtId="0" fontId="8" fillId="0" borderId="10" xfId="0" applyFont="1" applyBorder="1" applyAlignment="1">
      <alignment horizontal="justify" vertical="center" wrapText="1"/>
    </xf>
    <xf numFmtId="44" fontId="7" fillId="0" borderId="10" xfId="2" applyFont="1" applyBorder="1" applyAlignment="1" applyProtection="1">
      <alignment horizontal="right" vertical="center" wrapText="1"/>
      <protection locked="0"/>
    </xf>
    <xf numFmtId="0" fontId="7" fillId="0" borderId="12" xfId="0" applyFont="1" applyBorder="1" applyAlignment="1">
      <alignment horizontal="right" vertical="center" wrapText="1"/>
    </xf>
    <xf numFmtId="4" fontId="7" fillId="0" borderId="12" xfId="0" applyNumberFormat="1" applyFont="1" applyBorder="1" applyAlignment="1">
      <alignment horizontal="right" vertical="center" wrapText="1"/>
    </xf>
  </cellXfs>
  <cellStyles count="3">
    <cellStyle name="Moneda" xfId="2" builtinId="4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457200</xdr:colOff>
          <xdr:row>0</xdr:row>
          <xdr:rowOff>66675</xdr:rowOff>
        </xdr:from>
        <xdr:to>
          <xdr:col>0</xdr:col>
          <xdr:colOff>1257300</xdr:colOff>
          <xdr:row>4</xdr:row>
          <xdr:rowOff>57150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</xdr:spPr>
        </xdr:sp>
        <xdr:clientData/>
      </xdr:twoCellAnchor>
    </mc:Choice>
    <mc:Fallback/>
  </mc:AlternateContent>
  <xdr:twoCellAnchor>
    <xdr:from>
      <xdr:col>4</xdr:col>
      <xdr:colOff>257175</xdr:colOff>
      <xdr:row>0</xdr:row>
      <xdr:rowOff>114300</xdr:rowOff>
    </xdr:from>
    <xdr:to>
      <xdr:col>5</xdr:col>
      <xdr:colOff>704850</xdr:colOff>
      <xdr:row>4</xdr:row>
      <xdr:rowOff>72109</xdr:rowOff>
    </xdr:to>
    <xdr:pic>
      <xdr:nvPicPr>
        <xdr:cNvPr id="3" name="Picture 274" descr="Fon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249" t="2609" b="87161"/>
        <a:stretch>
          <a:fillRect/>
        </a:stretch>
      </xdr:blipFill>
      <xdr:spPr bwMode="auto">
        <a:xfrm>
          <a:off x="9734550" y="114300"/>
          <a:ext cx="1333500" cy="691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20"/>
  <sheetViews>
    <sheetView workbookViewId="0"/>
  </sheetViews>
  <sheetFormatPr baseColWidth="10" defaultRowHeight="11.25" x14ac:dyDescent="0.2"/>
  <cols>
    <col min="1" max="16384" width="12" style="5"/>
  </cols>
  <sheetData>
    <row r="1" spans="1:2" x14ac:dyDescent="0.2">
      <c r="A1" s="4"/>
      <c r="B1" s="4"/>
    </row>
    <row r="2020" spans="1:1" x14ac:dyDescent="0.2">
      <c r="A2020" s="6" t="s">
        <v>48</v>
      </c>
    </row>
  </sheetData>
  <sheetProtection algorithmName="SHA-512" hashValue="kzpaxSdUDqyrShLr9emYpTrl0T7Daocyb7CDqfVuJ6YRP1+Ncf9wci8r/az36JCIwVz4bAhjVXx7MRh0Z6Jclw==" saltValue="sELqCoFnNPJPHixI0xXaeg==" spinCount="100000" sheet="1" objects="1" scenarios="1" selectLockedCells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84"/>
  <sheetViews>
    <sheetView tabSelected="1" topLeftCell="A52" workbookViewId="0">
      <selection activeCell="A68" sqref="A68"/>
    </sheetView>
  </sheetViews>
  <sheetFormatPr baseColWidth="10" defaultRowHeight="11.25" x14ac:dyDescent="0.2"/>
  <cols>
    <col min="1" max="1" width="65.83203125" style="3" customWidth="1"/>
    <col min="2" max="2" width="18.83203125" style="3" customWidth="1"/>
    <col min="3" max="3" width="18" style="3" customWidth="1"/>
    <col min="4" max="4" width="65.83203125" style="3" customWidth="1"/>
    <col min="5" max="5" width="17.5" style="3" customWidth="1"/>
    <col min="6" max="6" width="17.83203125" style="3" customWidth="1"/>
    <col min="7" max="16384" width="12" style="3"/>
  </cols>
  <sheetData>
    <row r="1" spans="1:14" customFormat="1" ht="12.75" x14ac:dyDescent="0.2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</row>
    <row r="2" spans="1:14" customFormat="1" ht="15" x14ac:dyDescent="0.25">
      <c r="A2" s="16" t="s">
        <v>54</v>
      </c>
      <c r="B2" s="16"/>
      <c r="C2" s="16"/>
      <c r="D2" s="16"/>
      <c r="E2" s="16"/>
      <c r="F2" s="16"/>
      <c r="G2" s="8"/>
      <c r="H2" s="8"/>
      <c r="I2" s="8"/>
      <c r="J2" s="8"/>
      <c r="K2" s="8"/>
      <c r="L2" s="8"/>
      <c r="M2" s="8"/>
      <c r="N2" s="8"/>
    </row>
    <row r="3" spans="1:14" customFormat="1" ht="15" x14ac:dyDescent="0.25">
      <c r="A3" s="16" t="s">
        <v>53</v>
      </c>
      <c r="B3" s="16"/>
      <c r="C3" s="16"/>
      <c r="D3" s="16"/>
      <c r="E3" s="16"/>
      <c r="F3" s="16"/>
      <c r="G3" s="8"/>
      <c r="H3" s="8"/>
      <c r="I3" s="8"/>
      <c r="J3" s="8"/>
      <c r="K3" s="8"/>
      <c r="L3" s="8"/>
      <c r="M3" s="8"/>
      <c r="N3" s="8"/>
    </row>
    <row r="4" spans="1:14" customFormat="1" ht="15" x14ac:dyDescent="0.25">
      <c r="A4" s="16" t="s">
        <v>126</v>
      </c>
      <c r="B4" s="16"/>
      <c r="C4" s="16"/>
      <c r="D4" s="16"/>
      <c r="E4" s="16"/>
      <c r="F4" s="16"/>
      <c r="G4" s="8"/>
      <c r="H4" s="8"/>
      <c r="I4" s="8"/>
      <c r="J4" s="8"/>
      <c r="K4" s="8"/>
      <c r="L4" s="8"/>
      <c r="M4" s="8"/>
      <c r="N4" s="8"/>
    </row>
    <row r="5" spans="1:14" customFormat="1" ht="15" x14ac:dyDescent="0.25">
      <c r="A5" s="16" t="s">
        <v>56</v>
      </c>
      <c r="B5" s="16"/>
      <c r="C5" s="16"/>
      <c r="D5" s="16"/>
      <c r="E5" s="16"/>
      <c r="F5" s="16"/>
      <c r="G5" s="9"/>
      <c r="H5" s="9"/>
      <c r="I5" s="9"/>
      <c r="J5" s="9"/>
      <c r="K5" s="9"/>
      <c r="L5" s="9"/>
      <c r="M5" s="9"/>
      <c r="N5" s="9"/>
    </row>
    <row r="6" spans="1:14" customFormat="1" ht="15.75" thickBot="1" x14ac:dyDescent="0.3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</row>
    <row r="7" spans="1:14" ht="22.5" x14ac:dyDescent="0.2">
      <c r="A7" s="10" t="s">
        <v>55</v>
      </c>
      <c r="B7" s="11" t="s">
        <v>51</v>
      </c>
      <c r="C7" s="11" t="s">
        <v>49</v>
      </c>
      <c r="D7" s="12" t="s">
        <v>55</v>
      </c>
      <c r="E7" s="11" t="s">
        <v>52</v>
      </c>
      <c r="F7" s="13" t="s">
        <v>50</v>
      </c>
    </row>
    <row r="8" spans="1:14" ht="12" thickBot="1" x14ac:dyDescent="0.25">
      <c r="A8" s="14"/>
      <c r="B8" s="1"/>
      <c r="C8" s="1"/>
      <c r="D8" s="2"/>
      <c r="E8" s="1"/>
      <c r="F8" s="15"/>
    </row>
    <row r="9" spans="1:14" ht="12" x14ac:dyDescent="0.2">
      <c r="A9" s="17" t="s">
        <v>0</v>
      </c>
      <c r="B9" s="18"/>
      <c r="C9" s="18"/>
      <c r="D9" s="19" t="s">
        <v>1</v>
      </c>
      <c r="E9" s="18"/>
      <c r="F9" s="18"/>
    </row>
    <row r="10" spans="1:14" ht="12" x14ac:dyDescent="0.2">
      <c r="A10" s="20" t="s">
        <v>2</v>
      </c>
      <c r="B10" s="21"/>
      <c r="C10" s="21"/>
      <c r="D10" s="22" t="s">
        <v>3</v>
      </c>
      <c r="E10" s="21"/>
      <c r="F10" s="21"/>
    </row>
    <row r="11" spans="1:14" ht="12" x14ac:dyDescent="0.2">
      <c r="A11" s="23" t="s">
        <v>57</v>
      </c>
      <c r="B11" s="24">
        <f>SUM(B12:B18)</f>
        <v>99949149.549999997</v>
      </c>
      <c r="C11" s="24">
        <f>SUM(C12:C18)</f>
        <v>77730659.549999997</v>
      </c>
      <c r="D11" s="22" t="s">
        <v>58</v>
      </c>
      <c r="E11" s="24">
        <f>SUM(E12:E20)</f>
        <v>21146352.629999999</v>
      </c>
      <c r="F11" s="24">
        <f>SUM(F12:F20)</f>
        <v>24134222.039999999</v>
      </c>
    </row>
    <row r="12" spans="1:14" ht="12" x14ac:dyDescent="0.2">
      <c r="A12" s="25" t="s">
        <v>59</v>
      </c>
      <c r="B12" s="26">
        <v>0</v>
      </c>
      <c r="C12" s="26">
        <v>0</v>
      </c>
      <c r="D12" s="27" t="s">
        <v>60</v>
      </c>
      <c r="E12" s="26">
        <v>1235951.67</v>
      </c>
      <c r="F12" s="26">
        <v>4411</v>
      </c>
    </row>
    <row r="13" spans="1:14" ht="12" x14ac:dyDescent="0.2">
      <c r="A13" s="25" t="s">
        <v>61</v>
      </c>
      <c r="B13" s="26">
        <v>99878285.849999994</v>
      </c>
      <c r="C13" s="26">
        <v>77659795.849999994</v>
      </c>
      <c r="D13" s="27" t="s">
        <v>62</v>
      </c>
      <c r="E13" s="26">
        <v>11000923.220000001</v>
      </c>
      <c r="F13" s="26">
        <v>15161039.1</v>
      </c>
    </row>
    <row r="14" spans="1:14" ht="12" x14ac:dyDescent="0.2">
      <c r="A14" s="25" t="s">
        <v>63</v>
      </c>
      <c r="B14" s="26">
        <v>0</v>
      </c>
      <c r="C14" s="26">
        <v>0</v>
      </c>
      <c r="D14" s="28" t="s">
        <v>4</v>
      </c>
      <c r="E14" s="26">
        <v>0</v>
      </c>
      <c r="F14" s="26">
        <v>0</v>
      </c>
    </row>
    <row r="15" spans="1:14" ht="12" x14ac:dyDescent="0.2">
      <c r="A15" s="25" t="s">
        <v>64</v>
      </c>
      <c r="B15" s="26">
        <v>0</v>
      </c>
      <c r="C15" s="26">
        <v>0</v>
      </c>
      <c r="D15" s="28" t="s">
        <v>5</v>
      </c>
      <c r="E15" s="26">
        <v>0</v>
      </c>
      <c r="F15" s="26">
        <v>0</v>
      </c>
    </row>
    <row r="16" spans="1:14" ht="12" x14ac:dyDescent="0.2">
      <c r="A16" s="25" t="s">
        <v>65</v>
      </c>
      <c r="B16" s="26">
        <v>0</v>
      </c>
      <c r="C16" s="26">
        <v>0</v>
      </c>
      <c r="D16" s="27" t="s">
        <v>66</v>
      </c>
      <c r="E16" s="26">
        <v>7291</v>
      </c>
      <c r="F16" s="26">
        <v>0</v>
      </c>
    </row>
    <row r="17" spans="1:6" ht="24" x14ac:dyDescent="0.2">
      <c r="A17" s="29" t="s">
        <v>6</v>
      </c>
      <c r="B17" s="26">
        <v>70863.7</v>
      </c>
      <c r="C17" s="26">
        <v>70863.7</v>
      </c>
      <c r="D17" s="28" t="s">
        <v>7</v>
      </c>
      <c r="E17" s="26">
        <v>0</v>
      </c>
      <c r="F17" s="26">
        <v>0</v>
      </c>
    </row>
    <row r="18" spans="1:6" ht="12" x14ac:dyDescent="0.2">
      <c r="A18" s="25" t="s">
        <v>67</v>
      </c>
      <c r="B18" s="26">
        <v>0</v>
      </c>
      <c r="C18" s="26">
        <v>0</v>
      </c>
      <c r="D18" s="27" t="s">
        <v>68</v>
      </c>
      <c r="E18" s="26">
        <v>3031142.52</v>
      </c>
      <c r="F18" s="26">
        <v>3097727.72</v>
      </c>
    </row>
    <row r="19" spans="1:6" ht="24" x14ac:dyDescent="0.2">
      <c r="A19" s="23" t="s">
        <v>69</v>
      </c>
      <c r="B19" s="24">
        <f>SUM(B20:B26)</f>
        <v>12212410.659999998</v>
      </c>
      <c r="C19" s="24">
        <f>SUM(C20:C26)</f>
        <v>9722983.9500000011</v>
      </c>
      <c r="D19" s="28" t="s">
        <v>8</v>
      </c>
      <c r="E19" s="26">
        <v>0</v>
      </c>
      <c r="F19" s="26">
        <v>0</v>
      </c>
    </row>
    <row r="20" spans="1:6" ht="12" x14ac:dyDescent="0.2">
      <c r="A20" s="30" t="s">
        <v>70</v>
      </c>
      <c r="B20" s="26">
        <v>0</v>
      </c>
      <c r="C20" s="26">
        <v>0</v>
      </c>
      <c r="D20" s="27" t="s">
        <v>71</v>
      </c>
      <c r="E20" s="26">
        <v>5871044.2199999997</v>
      </c>
      <c r="F20" s="26">
        <v>5871044.2199999997</v>
      </c>
    </row>
    <row r="21" spans="1:6" ht="12" x14ac:dyDescent="0.2">
      <c r="A21" s="30" t="s">
        <v>72</v>
      </c>
      <c r="B21" s="26">
        <v>12187655.359999999</v>
      </c>
      <c r="C21" s="26">
        <v>8818617.9000000004</v>
      </c>
      <c r="D21" s="22" t="s">
        <v>73</v>
      </c>
      <c r="E21" s="24">
        <f>SUM(E22,E23,E24)</f>
        <v>0</v>
      </c>
      <c r="F21" s="24">
        <f>SUM(F22,F23,F24)</f>
        <v>0</v>
      </c>
    </row>
    <row r="22" spans="1:6" ht="12" x14ac:dyDescent="0.2">
      <c r="A22" s="30" t="s">
        <v>74</v>
      </c>
      <c r="B22" s="26">
        <v>21150.2</v>
      </c>
      <c r="C22" s="26">
        <v>904366.05</v>
      </c>
      <c r="D22" s="27" t="s">
        <v>75</v>
      </c>
      <c r="E22" s="26">
        <v>0</v>
      </c>
      <c r="F22" s="26">
        <v>0</v>
      </c>
    </row>
    <row r="23" spans="1:6" ht="13.5" customHeight="1" x14ac:dyDescent="0.2">
      <c r="A23" s="30" t="s">
        <v>76</v>
      </c>
      <c r="B23" s="26">
        <v>0</v>
      </c>
      <c r="C23" s="26">
        <v>0</v>
      </c>
      <c r="D23" s="28" t="s">
        <v>9</v>
      </c>
      <c r="E23" s="26">
        <v>0</v>
      </c>
      <c r="F23" s="26">
        <v>0</v>
      </c>
    </row>
    <row r="24" spans="1:6" ht="12" x14ac:dyDescent="0.2">
      <c r="A24" s="30" t="s">
        <v>77</v>
      </c>
      <c r="B24" s="26">
        <v>3605.1</v>
      </c>
      <c r="C24" s="26">
        <v>0</v>
      </c>
      <c r="D24" s="27" t="s">
        <v>78</v>
      </c>
      <c r="E24" s="26">
        <v>0</v>
      </c>
      <c r="F24" s="26">
        <v>0</v>
      </c>
    </row>
    <row r="25" spans="1:6" ht="12" x14ac:dyDescent="0.2">
      <c r="A25" s="30" t="s">
        <v>79</v>
      </c>
      <c r="B25" s="26">
        <v>0</v>
      </c>
      <c r="C25" s="26">
        <v>0</v>
      </c>
      <c r="D25" s="22" t="s">
        <v>80</v>
      </c>
      <c r="E25" s="24">
        <f>SUM(E26,E27)</f>
        <v>0</v>
      </c>
      <c r="F25" s="24">
        <f>SUM(F26,F27)</f>
        <v>0</v>
      </c>
    </row>
    <row r="26" spans="1:6" ht="24" x14ac:dyDescent="0.2">
      <c r="A26" s="29" t="s">
        <v>10</v>
      </c>
      <c r="B26" s="26">
        <v>0</v>
      </c>
      <c r="C26" s="26">
        <v>0</v>
      </c>
      <c r="D26" s="27" t="s">
        <v>81</v>
      </c>
      <c r="E26" s="26">
        <v>0</v>
      </c>
      <c r="F26" s="26">
        <v>0</v>
      </c>
    </row>
    <row r="27" spans="1:6" ht="12" x14ac:dyDescent="0.2">
      <c r="A27" s="20" t="s">
        <v>82</v>
      </c>
      <c r="B27" s="24">
        <f>SUM(B28:B32)</f>
        <v>0</v>
      </c>
      <c r="C27" s="24">
        <f>SUM(C28:C32)</f>
        <v>0</v>
      </c>
      <c r="D27" s="27" t="s">
        <v>83</v>
      </c>
      <c r="E27" s="26">
        <v>0</v>
      </c>
      <c r="F27" s="26">
        <v>0</v>
      </c>
    </row>
    <row r="28" spans="1:6" ht="24" x14ac:dyDescent="0.2">
      <c r="A28" s="29" t="s">
        <v>11</v>
      </c>
      <c r="B28" s="26">
        <v>0</v>
      </c>
      <c r="C28" s="26">
        <v>0</v>
      </c>
      <c r="D28" s="22" t="s">
        <v>12</v>
      </c>
      <c r="E28" s="31">
        <v>0</v>
      </c>
      <c r="F28" s="31">
        <v>0</v>
      </c>
    </row>
    <row r="29" spans="1:6" ht="24" x14ac:dyDescent="0.2">
      <c r="A29" s="29" t="s">
        <v>13</v>
      </c>
      <c r="B29" s="26">
        <v>0</v>
      </c>
      <c r="C29" s="26">
        <v>0</v>
      </c>
      <c r="D29" s="22" t="s">
        <v>84</v>
      </c>
      <c r="E29" s="24">
        <f>E30+E31+E32</f>
        <v>0</v>
      </c>
      <c r="F29" s="24">
        <f>F30+F31+F32</f>
        <v>0</v>
      </c>
    </row>
    <row r="30" spans="1:6" ht="24" x14ac:dyDescent="0.2">
      <c r="A30" s="29" t="s">
        <v>14</v>
      </c>
      <c r="B30" s="26">
        <v>0</v>
      </c>
      <c r="C30" s="26">
        <v>0</v>
      </c>
      <c r="D30" s="27" t="s">
        <v>85</v>
      </c>
      <c r="E30" s="26">
        <v>0</v>
      </c>
      <c r="F30" s="26">
        <v>0</v>
      </c>
    </row>
    <row r="31" spans="1:6" ht="12" x14ac:dyDescent="0.2">
      <c r="A31" s="30" t="s">
        <v>86</v>
      </c>
      <c r="B31" s="26">
        <v>0</v>
      </c>
      <c r="C31" s="26">
        <v>0</v>
      </c>
      <c r="D31" s="27" t="s">
        <v>87</v>
      </c>
      <c r="E31" s="26">
        <v>0</v>
      </c>
      <c r="F31" s="26">
        <v>0</v>
      </c>
    </row>
    <row r="32" spans="1:6" ht="12" x14ac:dyDescent="0.2">
      <c r="A32" s="29" t="s">
        <v>15</v>
      </c>
      <c r="B32" s="26">
        <v>0</v>
      </c>
      <c r="C32" s="26">
        <v>0</v>
      </c>
      <c r="D32" s="27" t="s">
        <v>88</v>
      </c>
      <c r="E32" s="26">
        <v>0</v>
      </c>
      <c r="F32" s="26">
        <v>0</v>
      </c>
    </row>
    <row r="33" spans="1:6" ht="24" x14ac:dyDescent="0.2">
      <c r="A33" s="20" t="s">
        <v>89</v>
      </c>
      <c r="B33" s="24">
        <f>SUM(B34:B38)</f>
        <v>0</v>
      </c>
      <c r="C33" s="24">
        <f>SUM(C34:C38)</f>
        <v>0</v>
      </c>
      <c r="D33" s="22" t="s">
        <v>90</v>
      </c>
      <c r="E33" s="24">
        <f>SUM(E34:E39)</f>
        <v>0</v>
      </c>
      <c r="F33" s="24">
        <f>SUM(F34:F39)</f>
        <v>0</v>
      </c>
    </row>
    <row r="34" spans="1:6" ht="12" x14ac:dyDescent="0.2">
      <c r="A34" s="30" t="s">
        <v>91</v>
      </c>
      <c r="B34" s="26">
        <v>0</v>
      </c>
      <c r="C34" s="26">
        <v>0</v>
      </c>
      <c r="D34" s="27" t="s">
        <v>92</v>
      </c>
      <c r="E34" s="26">
        <v>0</v>
      </c>
      <c r="F34" s="26">
        <v>0</v>
      </c>
    </row>
    <row r="35" spans="1:6" ht="12" x14ac:dyDescent="0.2">
      <c r="A35" s="30" t="s">
        <v>93</v>
      </c>
      <c r="B35" s="26">
        <v>0</v>
      </c>
      <c r="C35" s="26">
        <v>0</v>
      </c>
      <c r="D35" s="27" t="s">
        <v>94</v>
      </c>
      <c r="E35" s="26">
        <v>0</v>
      </c>
      <c r="F35" s="26">
        <v>0</v>
      </c>
    </row>
    <row r="36" spans="1:6" ht="12" x14ac:dyDescent="0.2">
      <c r="A36" s="30" t="s">
        <v>95</v>
      </c>
      <c r="B36" s="26">
        <v>0</v>
      </c>
      <c r="C36" s="26">
        <v>0</v>
      </c>
      <c r="D36" s="27" t="s">
        <v>96</v>
      </c>
      <c r="E36" s="26">
        <v>0</v>
      </c>
      <c r="F36" s="26">
        <v>0</v>
      </c>
    </row>
    <row r="37" spans="1:6" ht="24" x14ac:dyDescent="0.2">
      <c r="A37" s="29" t="s">
        <v>16</v>
      </c>
      <c r="B37" s="26">
        <v>0</v>
      </c>
      <c r="C37" s="26">
        <v>0</v>
      </c>
      <c r="D37" s="28" t="s">
        <v>97</v>
      </c>
      <c r="E37" s="26">
        <v>0</v>
      </c>
      <c r="F37" s="26">
        <v>0</v>
      </c>
    </row>
    <row r="38" spans="1:6" ht="24" x14ac:dyDescent="0.2">
      <c r="A38" s="30" t="s">
        <v>98</v>
      </c>
      <c r="B38" s="26">
        <v>0</v>
      </c>
      <c r="C38" s="26">
        <v>0</v>
      </c>
      <c r="D38" s="28" t="s">
        <v>17</v>
      </c>
      <c r="E38" s="26">
        <v>0</v>
      </c>
      <c r="F38" s="26">
        <v>0</v>
      </c>
    </row>
    <row r="39" spans="1:6" ht="12" x14ac:dyDescent="0.2">
      <c r="A39" s="20" t="s">
        <v>18</v>
      </c>
      <c r="B39" s="31">
        <v>0</v>
      </c>
      <c r="C39" s="31">
        <v>0</v>
      </c>
      <c r="D39" s="27" t="s">
        <v>99</v>
      </c>
      <c r="E39" s="26">
        <v>0</v>
      </c>
      <c r="F39" s="26">
        <v>0</v>
      </c>
    </row>
    <row r="40" spans="1:6" ht="12" x14ac:dyDescent="0.2">
      <c r="A40" s="20" t="s">
        <v>100</v>
      </c>
      <c r="B40" s="24">
        <f>SUM(B41:B42)</f>
        <v>0</v>
      </c>
      <c r="C40" s="24">
        <f>SUM(C41:C42)</f>
        <v>0</v>
      </c>
      <c r="D40" s="22" t="s">
        <v>101</v>
      </c>
      <c r="E40" s="24">
        <f>SUM(E41:E43)</f>
        <v>0</v>
      </c>
      <c r="F40" s="24">
        <f>SUM(F41:F43)</f>
        <v>0</v>
      </c>
    </row>
    <row r="41" spans="1:6" ht="24" x14ac:dyDescent="0.2">
      <c r="A41" s="29" t="s">
        <v>102</v>
      </c>
      <c r="B41" s="26">
        <v>0</v>
      </c>
      <c r="C41" s="26">
        <v>0</v>
      </c>
      <c r="D41" s="27" t="s">
        <v>103</v>
      </c>
      <c r="E41" s="26">
        <v>0</v>
      </c>
      <c r="F41" s="26">
        <v>0</v>
      </c>
    </row>
    <row r="42" spans="1:6" ht="12" x14ac:dyDescent="0.2">
      <c r="A42" s="30" t="s">
        <v>104</v>
      </c>
      <c r="B42" s="26">
        <v>0</v>
      </c>
      <c r="C42" s="26">
        <v>0</v>
      </c>
      <c r="D42" s="27" t="s">
        <v>105</v>
      </c>
      <c r="E42" s="26">
        <v>0</v>
      </c>
      <c r="F42" s="26">
        <v>0</v>
      </c>
    </row>
    <row r="43" spans="1:6" ht="12" x14ac:dyDescent="0.2">
      <c r="A43" s="20" t="s">
        <v>106</v>
      </c>
      <c r="B43" s="24">
        <f>SUM(B44:B47)</f>
        <v>0</v>
      </c>
      <c r="C43" s="24">
        <f>SUM(C44:C47)</f>
        <v>0</v>
      </c>
      <c r="D43" s="27" t="s">
        <v>107</v>
      </c>
      <c r="E43" s="26">
        <v>0</v>
      </c>
      <c r="F43" s="26">
        <v>0</v>
      </c>
    </row>
    <row r="44" spans="1:6" ht="12" x14ac:dyDescent="0.2">
      <c r="A44" s="30" t="s">
        <v>108</v>
      </c>
      <c r="B44" s="26">
        <v>0</v>
      </c>
      <c r="C44" s="26">
        <v>0</v>
      </c>
      <c r="D44" s="22" t="s">
        <v>109</v>
      </c>
      <c r="E44" s="24">
        <f>SUM(E45:E47)</f>
        <v>0</v>
      </c>
      <c r="F44" s="24">
        <f>SUM(F45:F47)</f>
        <v>0</v>
      </c>
    </row>
    <row r="45" spans="1:6" ht="12" x14ac:dyDescent="0.2">
      <c r="A45" s="30" t="s">
        <v>110</v>
      </c>
      <c r="B45" s="26">
        <v>0</v>
      </c>
      <c r="C45" s="26">
        <v>0</v>
      </c>
      <c r="D45" s="27" t="s">
        <v>111</v>
      </c>
      <c r="E45" s="26">
        <v>0</v>
      </c>
      <c r="F45" s="26">
        <v>0</v>
      </c>
    </row>
    <row r="46" spans="1:6" ht="24" x14ac:dyDescent="0.2">
      <c r="A46" s="29" t="s">
        <v>19</v>
      </c>
      <c r="B46" s="26">
        <v>0</v>
      </c>
      <c r="C46" s="26">
        <v>0</v>
      </c>
      <c r="D46" s="27" t="s">
        <v>112</v>
      </c>
      <c r="E46" s="26">
        <v>0</v>
      </c>
      <c r="F46" s="26">
        <v>0</v>
      </c>
    </row>
    <row r="47" spans="1:6" ht="12.75" thickBot="1" x14ac:dyDescent="0.25">
      <c r="A47" s="32" t="s">
        <v>113</v>
      </c>
      <c r="B47" s="33">
        <v>0</v>
      </c>
      <c r="C47" s="33">
        <v>0</v>
      </c>
      <c r="D47" s="34" t="s">
        <v>114</v>
      </c>
      <c r="E47" s="33">
        <v>0</v>
      </c>
      <c r="F47" s="33">
        <v>0</v>
      </c>
    </row>
    <row r="48" spans="1:6" ht="12" x14ac:dyDescent="0.2">
      <c r="A48" s="30"/>
      <c r="B48" s="26">
        <v>0</v>
      </c>
      <c r="C48" s="26">
        <v>0</v>
      </c>
      <c r="D48" s="27"/>
      <c r="E48" s="35"/>
      <c r="F48" s="35"/>
    </row>
    <row r="49" spans="1:6" ht="12" x14ac:dyDescent="0.2">
      <c r="A49" s="20" t="s">
        <v>115</v>
      </c>
      <c r="B49" s="24">
        <f>SUM(B11+B19+B27+B33+B39+B40+B43)</f>
        <v>112161560.20999999</v>
      </c>
      <c r="C49" s="24">
        <f>SUM(C11,C19,C27,C33,C39,C40,C43)</f>
        <v>87453643.5</v>
      </c>
      <c r="D49" s="22" t="s">
        <v>116</v>
      </c>
      <c r="E49" s="24">
        <f>SUM(E11,E21,E25,E28,E29,E33,E40,E44)</f>
        <v>21146352.629999999</v>
      </c>
      <c r="F49" s="24">
        <f>SUM(F11,F21,F25,F28,F29,F33,F40,F44)</f>
        <v>24134222.039999999</v>
      </c>
    </row>
    <row r="50" spans="1:6" ht="12" x14ac:dyDescent="0.2">
      <c r="A50" s="25"/>
      <c r="B50" s="36"/>
      <c r="C50" s="36"/>
      <c r="D50" s="37"/>
      <c r="E50" s="36"/>
      <c r="F50" s="36"/>
    </row>
    <row r="51" spans="1:6" ht="12" x14ac:dyDescent="0.2">
      <c r="A51" s="20" t="s">
        <v>20</v>
      </c>
      <c r="B51" s="36"/>
      <c r="C51" s="36"/>
      <c r="D51" s="22" t="s">
        <v>21</v>
      </c>
      <c r="E51" s="36"/>
      <c r="F51" s="36"/>
    </row>
    <row r="52" spans="1:6" ht="12" x14ac:dyDescent="0.2">
      <c r="A52" s="30" t="s">
        <v>22</v>
      </c>
      <c r="B52" s="31">
        <v>0</v>
      </c>
      <c r="C52" s="31">
        <v>0</v>
      </c>
      <c r="D52" s="27" t="s">
        <v>23</v>
      </c>
      <c r="E52" s="38">
        <v>0</v>
      </c>
      <c r="F52" s="38">
        <v>0</v>
      </c>
    </row>
    <row r="53" spans="1:6" ht="12" x14ac:dyDescent="0.2">
      <c r="A53" s="30" t="s">
        <v>24</v>
      </c>
      <c r="B53" s="31">
        <v>0</v>
      </c>
      <c r="C53" s="31">
        <v>0</v>
      </c>
      <c r="D53" s="27" t="s">
        <v>25</v>
      </c>
      <c r="E53" s="38">
        <v>0</v>
      </c>
      <c r="F53" s="38">
        <v>0</v>
      </c>
    </row>
    <row r="54" spans="1:6" ht="12" x14ac:dyDescent="0.2">
      <c r="A54" s="30" t="s">
        <v>26</v>
      </c>
      <c r="B54" s="31">
        <v>306985778.30000001</v>
      </c>
      <c r="C54" s="31">
        <v>305554993.85000002</v>
      </c>
      <c r="D54" s="27" t="s">
        <v>27</v>
      </c>
      <c r="E54" s="38">
        <v>0</v>
      </c>
      <c r="F54" s="38">
        <v>0</v>
      </c>
    </row>
    <row r="55" spans="1:6" ht="12" x14ac:dyDescent="0.2">
      <c r="A55" s="30" t="s">
        <v>28</v>
      </c>
      <c r="B55" s="31">
        <v>113211485.27</v>
      </c>
      <c r="C55" s="31">
        <v>94855114.219999999</v>
      </c>
      <c r="D55" s="27" t="s">
        <v>29</v>
      </c>
      <c r="E55" s="38">
        <v>0</v>
      </c>
      <c r="F55" s="38">
        <v>0</v>
      </c>
    </row>
    <row r="56" spans="1:6" ht="12.75" customHeight="1" x14ac:dyDescent="0.2">
      <c r="A56" s="30" t="s">
        <v>30</v>
      </c>
      <c r="B56" s="31">
        <v>2646861.5099999998</v>
      </c>
      <c r="C56" s="31">
        <v>1080760.98</v>
      </c>
      <c r="D56" s="27" t="s">
        <v>31</v>
      </c>
      <c r="E56" s="38">
        <v>0</v>
      </c>
      <c r="F56" s="38">
        <v>0</v>
      </c>
    </row>
    <row r="57" spans="1:6" ht="12" x14ac:dyDescent="0.2">
      <c r="A57" s="30" t="s">
        <v>32</v>
      </c>
      <c r="B57" s="31">
        <v>-78149516.540000007</v>
      </c>
      <c r="C57" s="31">
        <v>-68157035.689999998</v>
      </c>
      <c r="D57" s="27" t="s">
        <v>33</v>
      </c>
      <c r="E57" s="38">
        <v>0</v>
      </c>
      <c r="F57" s="38">
        <v>0</v>
      </c>
    </row>
    <row r="58" spans="1:6" ht="12" x14ac:dyDescent="0.2">
      <c r="A58" s="30" t="s">
        <v>34</v>
      </c>
      <c r="B58" s="31">
        <v>0</v>
      </c>
      <c r="C58" s="31">
        <v>0</v>
      </c>
      <c r="D58" s="22"/>
      <c r="E58" s="36"/>
      <c r="F58" s="36"/>
    </row>
    <row r="59" spans="1:6" ht="12" x14ac:dyDescent="0.2">
      <c r="A59" s="30" t="s">
        <v>35</v>
      </c>
      <c r="B59" s="31">
        <v>0</v>
      </c>
      <c r="C59" s="31">
        <v>0</v>
      </c>
      <c r="D59" s="22" t="s">
        <v>117</v>
      </c>
      <c r="E59" s="24">
        <f>SUM(E52:E57)</f>
        <v>0</v>
      </c>
      <c r="F59" s="24">
        <f>SUM(F52:F57)</f>
        <v>0</v>
      </c>
    </row>
    <row r="60" spans="1:6" ht="12" x14ac:dyDescent="0.2">
      <c r="A60" s="30" t="s">
        <v>36</v>
      </c>
      <c r="B60" s="31">
        <v>0</v>
      </c>
      <c r="C60" s="31">
        <v>0</v>
      </c>
      <c r="D60" s="37"/>
      <c r="E60" s="36"/>
      <c r="F60" s="36"/>
    </row>
    <row r="61" spans="1:6" ht="12" x14ac:dyDescent="0.2">
      <c r="A61" s="30"/>
      <c r="B61" s="21"/>
      <c r="C61" s="21"/>
      <c r="D61" s="22" t="s">
        <v>118</v>
      </c>
      <c r="E61" s="24">
        <f>SUM(E49,E59)</f>
        <v>21146352.629999999</v>
      </c>
      <c r="F61" s="24">
        <f>SUM(F49,F59)</f>
        <v>24134222.039999999</v>
      </c>
    </row>
    <row r="62" spans="1:6" ht="12" x14ac:dyDescent="0.2">
      <c r="A62" s="20" t="s">
        <v>119</v>
      </c>
      <c r="B62" s="24">
        <f>SUM(B52,B53,B54,B55,B56,B57,B58,B59,B60)</f>
        <v>344694608.53999996</v>
      </c>
      <c r="C62" s="24">
        <f>SUM(C52,C53,C54,C55,C56,C57,C58,C59,C60)</f>
        <v>333333833.36000007</v>
      </c>
      <c r="D62" s="27"/>
      <c r="E62" s="36"/>
      <c r="F62" s="36"/>
    </row>
    <row r="63" spans="1:6" ht="12" x14ac:dyDescent="0.2">
      <c r="A63" s="30"/>
      <c r="B63" s="21"/>
      <c r="C63" s="21"/>
      <c r="D63" s="22" t="s">
        <v>37</v>
      </c>
      <c r="E63" s="36"/>
      <c r="F63" s="36"/>
    </row>
    <row r="64" spans="1:6" ht="12" x14ac:dyDescent="0.2">
      <c r="A64" s="20" t="s">
        <v>120</v>
      </c>
      <c r="B64" s="24">
        <f>SUM(B49,B62)</f>
        <v>456856168.74999994</v>
      </c>
      <c r="C64" s="24">
        <f>SUM(C49,C62)</f>
        <v>420787476.86000007</v>
      </c>
      <c r="D64" s="22"/>
      <c r="E64" s="36"/>
      <c r="F64" s="36"/>
    </row>
    <row r="65" spans="1:6" ht="12" x14ac:dyDescent="0.2">
      <c r="A65" s="30"/>
      <c r="B65" s="36"/>
      <c r="C65" s="36"/>
      <c r="D65" s="22" t="s">
        <v>121</v>
      </c>
      <c r="E65" s="24">
        <f>SUM(E66:E68)</f>
        <v>272314528.85000002</v>
      </c>
      <c r="F65" s="24">
        <f>SUM(F66:F68)</f>
        <v>256501413.06</v>
      </c>
    </row>
    <row r="66" spans="1:6" ht="12" x14ac:dyDescent="0.2">
      <c r="A66" s="30"/>
      <c r="B66" s="36"/>
      <c r="C66" s="36"/>
      <c r="D66" s="27" t="s">
        <v>38</v>
      </c>
      <c r="E66" s="26">
        <v>272314528.85000002</v>
      </c>
      <c r="F66" s="26">
        <v>256501413.06</v>
      </c>
    </row>
    <row r="67" spans="1:6" ht="12" x14ac:dyDescent="0.2">
      <c r="A67" s="30"/>
      <c r="B67" s="36"/>
      <c r="C67" s="36"/>
      <c r="D67" s="27" t="s">
        <v>39</v>
      </c>
      <c r="E67" s="26">
        <v>0</v>
      </c>
      <c r="F67" s="26">
        <v>0</v>
      </c>
    </row>
    <row r="68" spans="1:6" ht="12" x14ac:dyDescent="0.2">
      <c r="A68" s="30"/>
      <c r="B68" s="36"/>
      <c r="C68" s="36"/>
      <c r="D68" s="27" t="s">
        <v>40</v>
      </c>
      <c r="E68" s="26">
        <v>0</v>
      </c>
      <c r="F68" s="26">
        <v>0</v>
      </c>
    </row>
    <row r="69" spans="1:6" ht="12" x14ac:dyDescent="0.2">
      <c r="A69" s="30"/>
      <c r="B69" s="36"/>
      <c r="C69" s="36"/>
      <c r="D69" s="27"/>
      <c r="E69" s="36"/>
      <c r="F69" s="36"/>
    </row>
    <row r="70" spans="1:6" ht="12" x14ac:dyDescent="0.2">
      <c r="A70" s="30"/>
      <c r="B70" s="36"/>
      <c r="C70" s="36"/>
      <c r="D70" s="22" t="s">
        <v>122</v>
      </c>
      <c r="E70" s="24">
        <f>SUM(E71:E75)</f>
        <v>163395287.26999998</v>
      </c>
      <c r="F70" s="24">
        <f>SUM(F71:F75)</f>
        <v>140151841.75999999</v>
      </c>
    </row>
    <row r="71" spans="1:6" ht="12" x14ac:dyDescent="0.2">
      <c r="A71" s="30"/>
      <c r="B71" s="36"/>
      <c r="C71" s="36"/>
      <c r="D71" s="27" t="s">
        <v>41</v>
      </c>
      <c r="E71" s="26">
        <v>40236645.469999999</v>
      </c>
      <c r="F71" s="26">
        <v>81669419.129999995</v>
      </c>
    </row>
    <row r="72" spans="1:6" ht="12" x14ac:dyDescent="0.2">
      <c r="A72" s="30"/>
      <c r="B72" s="36"/>
      <c r="C72" s="36"/>
      <c r="D72" s="27" t="s">
        <v>42</v>
      </c>
      <c r="E72" s="26">
        <v>123158641.8</v>
      </c>
      <c r="F72" s="26">
        <v>58482422.630000003</v>
      </c>
    </row>
    <row r="73" spans="1:6" ht="12" x14ac:dyDescent="0.2">
      <c r="A73" s="30"/>
      <c r="B73" s="36"/>
      <c r="C73" s="36"/>
      <c r="D73" s="27" t="s">
        <v>43</v>
      </c>
      <c r="E73" s="26">
        <v>0</v>
      </c>
      <c r="F73" s="26">
        <v>0</v>
      </c>
    </row>
    <row r="74" spans="1:6" ht="12" x14ac:dyDescent="0.2">
      <c r="A74" s="30"/>
      <c r="B74" s="36"/>
      <c r="C74" s="36"/>
      <c r="D74" s="27" t="s">
        <v>44</v>
      </c>
      <c r="E74" s="26">
        <v>0</v>
      </c>
      <c r="F74" s="26">
        <v>0</v>
      </c>
    </row>
    <row r="75" spans="1:6" ht="12" x14ac:dyDescent="0.2">
      <c r="A75" s="30"/>
      <c r="B75" s="36"/>
      <c r="C75" s="36"/>
      <c r="D75" s="27" t="s">
        <v>45</v>
      </c>
      <c r="E75" s="26">
        <v>0</v>
      </c>
      <c r="F75" s="26">
        <v>0</v>
      </c>
    </row>
    <row r="76" spans="1:6" ht="12" x14ac:dyDescent="0.2">
      <c r="A76" s="30"/>
      <c r="B76" s="36"/>
      <c r="C76" s="36"/>
      <c r="D76" s="27"/>
      <c r="E76" s="36"/>
      <c r="F76" s="36"/>
    </row>
    <row r="77" spans="1:6" ht="24" x14ac:dyDescent="0.2">
      <c r="A77" s="30"/>
      <c r="B77" s="36"/>
      <c r="C77" s="36"/>
      <c r="D77" s="22" t="s">
        <v>123</v>
      </c>
      <c r="E77" s="24">
        <f>SUM(E78:E79)</f>
        <v>0</v>
      </c>
      <c r="F77" s="24">
        <f>SUM(F78:F79)</f>
        <v>0</v>
      </c>
    </row>
    <row r="78" spans="1:6" ht="12" x14ac:dyDescent="0.2">
      <c r="A78" s="30"/>
      <c r="B78" s="36"/>
      <c r="C78" s="36"/>
      <c r="D78" s="27" t="s">
        <v>46</v>
      </c>
      <c r="E78" s="26">
        <v>0</v>
      </c>
      <c r="F78" s="26">
        <v>0</v>
      </c>
    </row>
    <row r="79" spans="1:6" ht="12" x14ac:dyDescent="0.2">
      <c r="A79" s="30"/>
      <c r="B79" s="36"/>
      <c r="C79" s="36"/>
      <c r="D79" s="27" t="s">
        <v>47</v>
      </c>
      <c r="E79" s="26">
        <v>0</v>
      </c>
      <c r="F79" s="26">
        <v>0</v>
      </c>
    </row>
    <row r="80" spans="1:6" ht="12" x14ac:dyDescent="0.2">
      <c r="A80" s="30"/>
      <c r="B80" s="36"/>
      <c r="C80" s="36"/>
      <c r="D80" s="27"/>
      <c r="E80" s="35"/>
      <c r="F80" s="35"/>
    </row>
    <row r="81" spans="1:6" ht="12" x14ac:dyDescent="0.2">
      <c r="A81" s="30"/>
      <c r="B81" s="36"/>
      <c r="C81" s="36"/>
      <c r="D81" s="22" t="s">
        <v>124</v>
      </c>
      <c r="E81" s="24">
        <f>SUM(E65,E70,E77)</f>
        <v>435709816.12</v>
      </c>
      <c r="F81" s="24">
        <f>SUM(F65,F70,F77)</f>
        <v>396653254.81999999</v>
      </c>
    </row>
    <row r="82" spans="1:6" ht="12" x14ac:dyDescent="0.2">
      <c r="A82" s="30"/>
      <c r="B82" s="36"/>
      <c r="C82" s="36"/>
      <c r="D82" s="27"/>
      <c r="E82" s="35"/>
      <c r="F82" s="35"/>
    </row>
    <row r="83" spans="1:6" ht="12" x14ac:dyDescent="0.2">
      <c r="A83" s="30"/>
      <c r="B83" s="36"/>
      <c r="C83" s="36"/>
      <c r="D83" s="22" t="s">
        <v>125</v>
      </c>
      <c r="E83" s="24">
        <f>SUM(E61,E81)</f>
        <v>456856168.75</v>
      </c>
      <c r="F83" s="24">
        <f>SUM(F61,F81)</f>
        <v>420787476.86000001</v>
      </c>
    </row>
    <row r="84" spans="1:6" ht="12.75" thickBot="1" x14ac:dyDescent="0.25">
      <c r="A84" s="32"/>
      <c r="B84" s="39"/>
      <c r="C84" s="39"/>
      <c r="D84" s="34"/>
      <c r="E84" s="40"/>
      <c r="F84" s="40"/>
    </row>
  </sheetData>
  <mergeCells count="4">
    <mergeCell ref="A2:F2"/>
    <mergeCell ref="A3:F3"/>
    <mergeCell ref="A4:F4"/>
    <mergeCell ref="A5:F5"/>
  </mergeCells>
  <pageMargins left="2.4803149606299213" right="0.70866141732283472" top="0.35433070866141736" bottom="0.35433070866141736" header="0.31496062992125984" footer="0.31496062992125984"/>
  <pageSetup scale="47" orientation="landscape" r:id="rId1"/>
  <drawing r:id="rId2"/>
  <legacyDrawing r:id="rId3"/>
  <oleObjects>
    <mc:AlternateContent xmlns:mc="http://schemas.openxmlformats.org/markup-compatibility/2006">
      <mc:Choice Requires="x14">
        <oleObject progId="Word.Picture.8" shapeId="1025" r:id="rId4">
          <objectPr defaultSize="0" autoPict="0" r:id="rId5">
            <anchor moveWithCells="1" sizeWithCells="1">
              <from>
                <xdr:col>0</xdr:col>
                <xdr:colOff>457200</xdr:colOff>
                <xdr:row>0</xdr:row>
                <xdr:rowOff>66675</xdr:rowOff>
              </from>
              <to>
                <xdr:col>0</xdr:col>
                <xdr:colOff>1257300</xdr:colOff>
                <xdr:row>4</xdr:row>
                <xdr:rowOff>57150</xdr:rowOff>
              </to>
            </anchor>
          </objectPr>
        </oleObject>
      </mc:Choice>
      <mc:Fallback>
        <oleObject progId="Word.Picture.8" shapeId="10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</vt:lpstr>
      <vt:lpstr>F1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Corona Barrientos Alejandro</dc:creator>
  <cp:lastModifiedBy>osferh</cp:lastModifiedBy>
  <cp:lastPrinted>2018-01-22T18:43:25Z</cp:lastPrinted>
  <dcterms:created xsi:type="dcterms:W3CDTF">2017-01-11T17:17:46Z</dcterms:created>
  <dcterms:modified xsi:type="dcterms:W3CDTF">2018-01-22T18:43:31Z</dcterms:modified>
</cp:coreProperties>
</file>