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ESTADOS FINANCIEROS\COMPLETO Estados Financieros scan\1er TRIMESTRE\LEY DE DISCIPLINA FINANCIERA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C27" i="3"/>
  <c r="B19" i="3" l="1"/>
  <c r="B11" i="3"/>
  <c r="E70" i="3" l="1"/>
  <c r="B62" i="3" l="1"/>
  <c r="F77" i="3" l="1"/>
  <c r="E77" i="3"/>
  <c r="F70" i="3"/>
  <c r="E65" i="3"/>
  <c r="C62" i="3"/>
  <c r="F59" i="3"/>
  <c r="E59" i="3"/>
  <c r="F44" i="3"/>
  <c r="E44" i="3"/>
  <c r="F40" i="3"/>
  <c r="E40" i="3"/>
  <c r="F33" i="3"/>
  <c r="E33" i="3"/>
  <c r="B33" i="3"/>
  <c r="F29" i="3"/>
  <c r="E29" i="3"/>
  <c r="F25" i="3"/>
  <c r="E25" i="3"/>
  <c r="F21" i="3"/>
  <c r="E21" i="3"/>
  <c r="C19" i="3"/>
  <c r="F11" i="3"/>
  <c r="E11" i="3"/>
  <c r="C11" i="3"/>
  <c r="E81" i="3" l="1"/>
  <c r="F81" i="3"/>
  <c r="B49" i="3"/>
  <c r="B64" i="3" s="1"/>
  <c r="F49" i="3"/>
  <c r="F61" i="3" s="1"/>
  <c r="C49" i="3"/>
  <c r="C64" i="3" s="1"/>
  <c r="E49" i="3"/>
  <c r="E61" i="3" s="1"/>
  <c r="F83" i="3" l="1"/>
  <c r="E83" i="3"/>
</calcChain>
</file>

<file path=xl/sharedStrings.xml><?xml version="1.0" encoding="utf-8"?>
<sst xmlns="http://schemas.openxmlformats.org/spreadsheetml/2006/main" count="128" uniqueCount="127">
  <si>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</si>
  <si>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</si>
  <si>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</si>
  <si>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</si>
  <si>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</si>
  <si>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</si>
  <si>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</si>
  <si>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</si>
  <si>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</si>
  <si>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</si>
  <si>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</si>
  <si>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</si>
  <si>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</si>
  <si>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</si>
  <si>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</si>
  <si>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</si>
  <si>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</si>
  <si>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</si>
  <si>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</si>
  <si>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</si>
  <si>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</si>
  <si>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</si>
  <si>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</si>
  <si>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</si>
  <si>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</si>
  <si>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</si>
  <si>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</si>
  <si>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</si>
  <si>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</si>
  <si>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</si>
  <si>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</si>
  <si>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</si>
  <si>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</si>
  <si>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</si>
  <si>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</si>
  <si>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</si>
  <si>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</si>
  <si>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</si>
  <si>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</si>
  <si>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</si>
  <si>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</si>
  <si>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</si>
  <si>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</si>
  <si>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</si>
  <si>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</si>
  <si>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</si>
  <si>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</si>
  <si>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</si>
  <si>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</si>
  <si>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</si>
  <si>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</si>
  <si>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</si>
  <si>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</si>
  <si>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</si>
  <si>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</si>
  <si>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</si>
  <si>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</si>
  <si>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</si>
  <si>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</si>
  <si>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</si>
  <si>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</si>
  <si>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</si>
  <si>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</si>
  <si>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</si>
  <si>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</si>
  <si>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</si>
  <si>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</si>
  <si>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</si>
  <si>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</si>
  <si>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</si>
  <si>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</si>
  <si>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</si>
  <si>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</si>
  <si>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</si>
  <si>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</si>
  <si>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</si>
  <si>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</si>
  <si>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</si>
  <si>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</si>
  <si>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</si>
  <si>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</si>
  <si>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</si>
  <si>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</si>
  <si>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</si>
  <si>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</si>
  <si>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</si>
  <si>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</si>
  <si>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</si>
  <si>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</si>
  <si>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</si>
  <si>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</si>
  <si>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</si>
  <si>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</si>
  <si>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</si>
  <si>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</si>
  <si>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</si>
  <si>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</si>
  <si>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</si>
  <si>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</si>
  <si>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</si>
  <si>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</si>
  <si>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</si>
  <si>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</si>
  <si>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</si>
  <si>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</si>
  <si>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</si>
  <si>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</si>
  <si>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</si>
  <si>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</si>
  <si>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</si>
  <si>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</si>
  <si>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</si>
  <si>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</si>
  <si>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</si>
  <si>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</si>
  <si>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</si>
  <si>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</si>
  <si>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</si>
  <si>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31 de diciembre de 2016 (e)</t>
  </si>
  <si>
    <t>31 de diciembre de 2016(e)</t>
  </si>
  <si>
    <t>2017 (d)</t>
  </si>
  <si>
    <t>2017(d)</t>
  </si>
  <si>
    <t>ESTADO DE SITUACIÓN FINANCIERA DETALLADO - LDF</t>
  </si>
  <si>
    <t>PODER JUDICIAL DEL ESTADO DE HIDALGO (a)</t>
  </si>
  <si>
    <t>Concepto ( c )</t>
  </si>
  <si>
    <t>(PESOS)</t>
  </si>
  <si>
    <t>AL 31 DE MARZO DE 2017 Y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</si>
</sst>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1" applyProtection="1">
      <protection locked="0"/>
    </xf>
    <xf numFmtId="0" fontId="1" fillId="0" borderId="0" xfId="1"/>
    <xf numFmtId="0" fontId="4" fillId="0" borderId="0" xfId="1" applyFont="1"/>
    <xf numFmtId="0" fontId="0" fillId="0" borderId="0" xfId="0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justify" vertical="center" wrapText="1"/>
    </xf>
    <xf numFmtId="4" fontId="1" fillId="0" borderId="12" xfId="0" applyNumberFormat="1" applyFont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 indent="1"/>
    </xf>
    <xf numFmtId="4" fontId="1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4" fontId="1" fillId="0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2" fillId="0" borderId="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4" fontId="1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0</xdr:row>
          <xdr:rowOff>66675</xdr:rowOff>
        </xdr:from>
        <xdr:to>
          <xdr:col>0</xdr:col>
          <xdr:colOff>1257300</xdr:colOff>
          <xdr:row>4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4</xdr:col>
      <xdr:colOff>257175</xdr:colOff>
      <xdr:row>0</xdr:row>
      <xdr:rowOff>114300</xdr:rowOff>
    </xdr:from>
    <xdr:to>
      <xdr:col>5</xdr:col>
      <xdr:colOff>704850</xdr:colOff>
      <xdr:row>4</xdr:row>
      <xdr:rowOff>72109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734550" y="114300"/>
          <a:ext cx="1333500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8"/>
  </cols>
  <sheetData>
    <row r="1" spans="1:2" x14ac:dyDescent="0.2">
      <c r="A1" s="7"/>
      <c r="B1" s="7"/>
    </row>
    <row r="2020" spans="1:1" x14ac:dyDescent="0.2">
      <c r="A2020" s="9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"/>
  <sheetViews>
    <sheetView tabSelected="1" topLeftCell="A47" workbookViewId="0">
      <selection activeCell="F84" sqref="F84"/>
    </sheetView>
  </sheetViews>
  <sheetFormatPr baseColWidth="10" defaultRowHeight="11.25" x14ac:dyDescent="0.2"/>
  <cols>
    <col min="1" max="1" width="65.83203125" style="6" customWidth="1"/>
    <col min="2" max="2" width="17.1640625" style="6" customWidth="1"/>
    <col min="3" max="3" width="17" style="6" customWidth="1"/>
    <col min="4" max="4" width="65.83203125" style="6" customWidth="1"/>
    <col min="5" max="5" width="15.5" style="6" customWidth="1"/>
    <col min="6" max="6" width="16.33203125" style="6" customWidth="1"/>
    <col min="7" max="16384" width="12" style="6"/>
  </cols>
  <sheetData>
    <row r="1" spans="1:14" customFormat="1" ht="12.7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customFormat="1" ht="15" x14ac:dyDescent="0.25">
      <c r="A2" s="41" t="s">
        <v>123</v>
      </c>
      <c r="B2" s="41"/>
      <c r="C2" s="41"/>
      <c r="D2" s="41"/>
      <c r="E2" s="41"/>
      <c r="F2" s="41"/>
      <c r="G2" s="11"/>
      <c r="H2" s="11"/>
      <c r="I2" s="11"/>
      <c r="J2" s="11"/>
      <c r="K2" s="11"/>
      <c r="L2" s="11"/>
      <c r="M2" s="11"/>
      <c r="N2" s="11"/>
    </row>
    <row r="3" spans="1:14" customFormat="1" ht="15" x14ac:dyDescent="0.25">
      <c r="A3" s="41" t="s">
        <v>122</v>
      </c>
      <c r="B3" s="41"/>
      <c r="C3" s="41"/>
      <c r="D3" s="41"/>
      <c r="E3" s="41"/>
      <c r="F3" s="41"/>
      <c r="G3" s="11"/>
      <c r="H3" s="11"/>
      <c r="I3" s="11"/>
      <c r="J3" s="11"/>
      <c r="K3" s="11"/>
      <c r="L3" s="11"/>
      <c r="M3" s="11"/>
      <c r="N3" s="11"/>
    </row>
    <row r="4" spans="1:14" customFormat="1" ht="15" x14ac:dyDescent="0.25">
      <c r="A4" s="41" t="s">
        <v>126</v>
      </c>
      <c r="B4" s="41"/>
      <c r="C4" s="41"/>
      <c r="D4" s="41"/>
      <c r="E4" s="41"/>
      <c r="F4" s="41"/>
      <c r="G4" s="11"/>
      <c r="H4" s="11"/>
      <c r="I4" s="11"/>
      <c r="J4" s="11"/>
      <c r="K4" s="11"/>
      <c r="L4" s="11"/>
      <c r="M4" s="11"/>
      <c r="N4" s="11"/>
    </row>
    <row r="5" spans="1:14" customFormat="1" ht="15" x14ac:dyDescent="0.25">
      <c r="A5" s="41" t="s">
        <v>125</v>
      </c>
      <c r="B5" s="41"/>
      <c r="C5" s="41"/>
      <c r="D5" s="41"/>
      <c r="E5" s="41"/>
      <c r="F5" s="41"/>
      <c r="G5" s="12"/>
      <c r="H5" s="12"/>
      <c r="I5" s="12"/>
      <c r="J5" s="12"/>
      <c r="K5" s="12"/>
      <c r="L5" s="12"/>
      <c r="M5" s="12"/>
      <c r="N5" s="12"/>
    </row>
    <row r="6" spans="1:14" customFormat="1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2.5" x14ac:dyDescent="0.2">
      <c r="A7" s="13" t="s">
        <v>124</v>
      </c>
      <c r="B7" s="14" t="s">
        <v>120</v>
      </c>
      <c r="C7" s="14" t="s">
        <v>118</v>
      </c>
      <c r="D7" s="15" t="s">
        <v>124</v>
      </c>
      <c r="E7" s="14" t="s">
        <v>121</v>
      </c>
      <c r="F7" s="16" t="s">
        <v>119</v>
      </c>
    </row>
    <row r="8" spans="1:14" x14ac:dyDescent="0.2">
      <c r="A8" s="17"/>
      <c r="B8" s="1"/>
      <c r="C8" s="1"/>
      <c r="D8" s="2"/>
      <c r="E8" s="1"/>
      <c r="F8" s="18"/>
    </row>
    <row r="9" spans="1:14" x14ac:dyDescent="0.2">
      <c r="A9" s="19" t="s">
        <v>0</v>
      </c>
      <c r="B9" s="3"/>
      <c r="C9" s="3"/>
      <c r="D9" s="4" t="s">
        <v>1</v>
      </c>
      <c r="E9" s="3"/>
      <c r="F9" s="20"/>
    </row>
    <row r="10" spans="1:14" x14ac:dyDescent="0.2">
      <c r="A10" s="19" t="s">
        <v>2</v>
      </c>
      <c r="B10" s="5"/>
      <c r="C10" s="5"/>
      <c r="D10" s="4" t="s">
        <v>3</v>
      </c>
      <c r="E10" s="5"/>
      <c r="F10" s="21"/>
    </row>
    <row r="11" spans="1:14" x14ac:dyDescent="0.2">
      <c r="A11" s="27" t="s">
        <v>4</v>
      </c>
      <c r="B11" s="28">
        <f>SUM(B12:B18)</f>
        <v>81477437.790000007</v>
      </c>
      <c r="C11" s="3">
        <f>SUM(C12:C18)</f>
        <v>77730659.549999997</v>
      </c>
      <c r="D11" s="35" t="s">
        <v>5</v>
      </c>
      <c r="E11" s="28">
        <f>SUM(E12:E20)</f>
        <v>11928002.779999999</v>
      </c>
      <c r="F11" s="36">
        <f>SUM(F12:F20)</f>
        <v>24134222.039999999</v>
      </c>
    </row>
    <row r="12" spans="1:14" x14ac:dyDescent="0.2">
      <c r="A12" s="29" t="s">
        <v>6</v>
      </c>
      <c r="B12" s="30">
        <v>0</v>
      </c>
      <c r="C12" s="5">
        <v>0</v>
      </c>
      <c r="D12" s="37" t="s">
        <v>7</v>
      </c>
      <c r="E12" s="30">
        <v>354101.25</v>
      </c>
      <c r="F12" s="38">
        <v>4411</v>
      </c>
    </row>
    <row r="13" spans="1:14" x14ac:dyDescent="0.2">
      <c r="A13" s="29" t="s">
        <v>8</v>
      </c>
      <c r="B13" s="30">
        <v>81406574.090000004</v>
      </c>
      <c r="C13" s="5">
        <v>77659795.849999994</v>
      </c>
      <c r="D13" s="37" t="s">
        <v>9</v>
      </c>
      <c r="E13" s="30">
        <v>2478708.0099999998</v>
      </c>
      <c r="F13" s="38">
        <v>15161039.1</v>
      </c>
    </row>
    <row r="14" spans="1:14" x14ac:dyDescent="0.2">
      <c r="A14" s="29" t="s">
        <v>10</v>
      </c>
      <c r="B14" s="30">
        <v>0</v>
      </c>
      <c r="C14" s="5"/>
      <c r="D14" s="37" t="s">
        <v>11</v>
      </c>
      <c r="E14" s="30">
        <v>0</v>
      </c>
      <c r="F14" s="38">
        <v>0</v>
      </c>
    </row>
    <row r="15" spans="1:14" x14ac:dyDescent="0.2">
      <c r="A15" s="29" t="s">
        <v>12</v>
      </c>
      <c r="B15" s="30">
        <v>0</v>
      </c>
      <c r="C15" s="5"/>
      <c r="D15" s="37" t="s">
        <v>13</v>
      </c>
      <c r="E15" s="30">
        <v>0</v>
      </c>
      <c r="F15" s="38">
        <v>0</v>
      </c>
    </row>
    <row r="16" spans="1:14" x14ac:dyDescent="0.2">
      <c r="A16" s="29" t="s">
        <v>14</v>
      </c>
      <c r="B16" s="30">
        <v>0</v>
      </c>
      <c r="C16" s="5"/>
      <c r="D16" s="37" t="s">
        <v>15</v>
      </c>
      <c r="E16" s="30">
        <v>0</v>
      </c>
      <c r="F16" s="38">
        <v>0</v>
      </c>
    </row>
    <row r="17" spans="1:6" ht="22.5" x14ac:dyDescent="0.2">
      <c r="A17" s="29" t="s">
        <v>16</v>
      </c>
      <c r="B17" s="30">
        <v>70863.7</v>
      </c>
      <c r="C17" s="5">
        <v>70863.7</v>
      </c>
      <c r="D17" s="37" t="s">
        <v>17</v>
      </c>
      <c r="E17" s="30">
        <v>0</v>
      </c>
      <c r="F17" s="38">
        <v>0</v>
      </c>
    </row>
    <row r="18" spans="1:6" x14ac:dyDescent="0.2">
      <c r="A18" s="29" t="s">
        <v>18</v>
      </c>
      <c r="B18" s="30">
        <v>0</v>
      </c>
      <c r="C18" s="5"/>
      <c r="D18" s="37" t="s">
        <v>19</v>
      </c>
      <c r="E18" s="30">
        <v>3224149.3</v>
      </c>
      <c r="F18" s="38">
        <v>3097727.72</v>
      </c>
    </row>
    <row r="19" spans="1:6" x14ac:dyDescent="0.2">
      <c r="A19" s="27" t="s">
        <v>20</v>
      </c>
      <c r="B19" s="28">
        <f>SUM(B20:B26)</f>
        <v>4756668.5299999993</v>
      </c>
      <c r="C19" s="3">
        <f>SUM(C20:C26)</f>
        <v>9722983.9500000011</v>
      </c>
      <c r="D19" s="37" t="s">
        <v>21</v>
      </c>
      <c r="E19" s="30"/>
      <c r="F19" s="38">
        <v>0</v>
      </c>
    </row>
    <row r="20" spans="1:6" x14ac:dyDescent="0.2">
      <c r="A20" s="29" t="s">
        <v>22</v>
      </c>
      <c r="B20" s="30"/>
      <c r="C20" s="5"/>
      <c r="D20" s="37" t="s">
        <v>23</v>
      </c>
      <c r="E20" s="30">
        <v>5871044.2199999997</v>
      </c>
      <c r="F20" s="38">
        <v>5871044.2199999997</v>
      </c>
    </row>
    <row r="21" spans="1:6" x14ac:dyDescent="0.2">
      <c r="A21" s="29" t="s">
        <v>24</v>
      </c>
      <c r="B21" s="30">
        <v>4159577.76</v>
      </c>
      <c r="C21" s="5">
        <v>8818617.9000000004</v>
      </c>
      <c r="D21" s="35" t="s">
        <v>25</v>
      </c>
      <c r="E21" s="28">
        <f>SUM(E22:E24)</f>
        <v>0</v>
      </c>
      <c r="F21" s="36">
        <f>SUM(F22:F24)</f>
        <v>0</v>
      </c>
    </row>
    <row r="22" spans="1:6" x14ac:dyDescent="0.2">
      <c r="A22" s="29" t="s">
        <v>26</v>
      </c>
      <c r="B22" s="30">
        <v>540027.13</v>
      </c>
      <c r="C22" s="5">
        <v>904366.05</v>
      </c>
      <c r="D22" s="37" t="s">
        <v>27</v>
      </c>
      <c r="E22" s="30"/>
      <c r="F22" s="38"/>
    </row>
    <row r="23" spans="1:6" ht="13.5" customHeight="1" x14ac:dyDescent="0.2">
      <c r="A23" s="29" t="s">
        <v>28</v>
      </c>
      <c r="B23" s="30"/>
      <c r="C23" s="5">
        <v>0</v>
      </c>
      <c r="D23" s="37" t="s">
        <v>29</v>
      </c>
      <c r="E23" s="30"/>
      <c r="F23" s="38"/>
    </row>
    <row r="24" spans="1:6" x14ac:dyDescent="0.2">
      <c r="A24" s="29" t="s">
        <v>30</v>
      </c>
      <c r="B24" s="30">
        <v>57063.64</v>
      </c>
      <c r="C24" s="5">
        <v>0</v>
      </c>
      <c r="D24" s="37" t="s">
        <v>31</v>
      </c>
      <c r="E24" s="30"/>
      <c r="F24" s="38"/>
    </row>
    <row r="25" spans="1:6" x14ac:dyDescent="0.2">
      <c r="A25" s="29" t="s">
        <v>32</v>
      </c>
      <c r="B25" s="30"/>
      <c r="C25" s="5"/>
      <c r="D25" s="35" t="s">
        <v>33</v>
      </c>
      <c r="E25" s="28">
        <f>SUM(E26:E27)</f>
        <v>0</v>
      </c>
      <c r="F25" s="36">
        <f>SUM(F26:F27)</f>
        <v>0</v>
      </c>
    </row>
    <row r="26" spans="1:6" x14ac:dyDescent="0.2">
      <c r="A26" s="29" t="s">
        <v>34</v>
      </c>
      <c r="B26" s="30"/>
      <c r="C26" s="5"/>
      <c r="D26" s="37" t="s">
        <v>35</v>
      </c>
      <c r="E26" s="30"/>
      <c r="F26" s="38"/>
    </row>
    <row r="27" spans="1:6" x14ac:dyDescent="0.2">
      <c r="A27" s="27" t="s">
        <v>36</v>
      </c>
      <c r="B27" s="28">
        <f>SUM(B28:B32)</f>
        <v>79719</v>
      </c>
      <c r="C27" s="28">
        <f>SUM(C28:C32)</f>
        <v>0</v>
      </c>
      <c r="D27" s="37" t="s">
        <v>37</v>
      </c>
      <c r="E27" s="30"/>
      <c r="F27" s="38"/>
    </row>
    <row r="28" spans="1:6" ht="22.5" x14ac:dyDescent="0.2">
      <c r="A28" s="29" t="s">
        <v>38</v>
      </c>
      <c r="B28" s="30">
        <v>74256</v>
      </c>
      <c r="C28" s="5">
        <v>0</v>
      </c>
      <c r="D28" s="35" t="s">
        <v>39</v>
      </c>
      <c r="E28" s="30"/>
      <c r="F28" s="38"/>
    </row>
    <row r="29" spans="1:6" ht="22.5" x14ac:dyDescent="0.2">
      <c r="A29" s="29" t="s">
        <v>40</v>
      </c>
      <c r="B29" s="30">
        <v>0</v>
      </c>
      <c r="C29" s="5">
        <v>0</v>
      </c>
      <c r="D29" s="35" t="s">
        <v>41</v>
      </c>
      <c r="E29" s="28">
        <f>SUM(E30:E32)</f>
        <v>0</v>
      </c>
      <c r="F29" s="36">
        <f>SUM(F30:F32)</f>
        <v>0</v>
      </c>
    </row>
    <row r="30" spans="1:6" ht="22.5" x14ac:dyDescent="0.2">
      <c r="A30" s="29" t="s">
        <v>42</v>
      </c>
      <c r="B30" s="30">
        <v>0</v>
      </c>
      <c r="C30" s="5">
        <v>0</v>
      </c>
      <c r="D30" s="37" t="s">
        <v>43</v>
      </c>
      <c r="E30" s="30"/>
      <c r="F30" s="38"/>
    </row>
    <row r="31" spans="1:6" x14ac:dyDescent="0.2">
      <c r="A31" s="29" t="s">
        <v>44</v>
      </c>
      <c r="B31" s="30">
        <v>0</v>
      </c>
      <c r="C31" s="5">
        <v>0</v>
      </c>
      <c r="D31" s="37" t="s">
        <v>45</v>
      </c>
      <c r="E31" s="30"/>
      <c r="F31" s="38"/>
    </row>
    <row r="32" spans="1:6" x14ac:dyDescent="0.2">
      <c r="A32" s="29" t="s">
        <v>46</v>
      </c>
      <c r="B32" s="30">
        <v>5463</v>
      </c>
      <c r="C32" s="5">
        <v>0</v>
      </c>
      <c r="D32" s="37" t="s">
        <v>47</v>
      </c>
      <c r="E32" s="30"/>
      <c r="F32" s="38"/>
    </row>
    <row r="33" spans="1:6" ht="22.5" x14ac:dyDescent="0.2">
      <c r="A33" s="27" t="s">
        <v>48</v>
      </c>
      <c r="B33" s="28">
        <f>SUM(B34:B38)</f>
        <v>0</v>
      </c>
      <c r="C33" s="3">
        <v>0</v>
      </c>
      <c r="D33" s="35" t="s">
        <v>49</v>
      </c>
      <c r="E33" s="28">
        <f>SUM(E34:E39)</f>
        <v>0</v>
      </c>
      <c r="F33" s="36">
        <f>SUM(F34:F39)</f>
        <v>0</v>
      </c>
    </row>
    <row r="34" spans="1:6" x14ac:dyDescent="0.2">
      <c r="A34" s="29" t="s">
        <v>50</v>
      </c>
      <c r="B34" s="30"/>
      <c r="C34" s="5"/>
      <c r="D34" s="37" t="s">
        <v>51</v>
      </c>
      <c r="E34" s="30">
        <v>0</v>
      </c>
      <c r="F34" s="38">
        <v>0</v>
      </c>
    </row>
    <row r="35" spans="1:6" x14ac:dyDescent="0.2">
      <c r="A35" s="29" t="s">
        <v>52</v>
      </c>
      <c r="B35" s="30"/>
      <c r="C35" s="5"/>
      <c r="D35" s="37" t="s">
        <v>53</v>
      </c>
      <c r="E35" s="30"/>
      <c r="F35" s="38"/>
    </row>
    <row r="36" spans="1:6" x14ac:dyDescent="0.2">
      <c r="A36" s="29" t="s">
        <v>54</v>
      </c>
      <c r="B36" s="30"/>
      <c r="C36" s="5"/>
      <c r="D36" s="37" t="s">
        <v>55</v>
      </c>
      <c r="E36" s="30"/>
      <c r="F36" s="38"/>
    </row>
    <row r="37" spans="1:6" x14ac:dyDescent="0.2">
      <c r="A37" s="29" t="s">
        <v>56</v>
      </c>
      <c r="B37" s="30"/>
      <c r="C37" s="5"/>
      <c r="D37" s="37" t="s">
        <v>57</v>
      </c>
      <c r="E37" s="30"/>
      <c r="F37" s="38"/>
    </row>
    <row r="38" spans="1:6" x14ac:dyDescent="0.2">
      <c r="A38" s="29" t="s">
        <v>58</v>
      </c>
      <c r="B38" s="30"/>
      <c r="C38" s="5"/>
      <c r="D38" s="37" t="s">
        <v>59</v>
      </c>
      <c r="E38" s="30"/>
      <c r="F38" s="38"/>
    </row>
    <row r="39" spans="1:6" x14ac:dyDescent="0.2">
      <c r="A39" s="27" t="s">
        <v>60</v>
      </c>
      <c r="B39" s="30">
        <v>0</v>
      </c>
      <c r="C39" s="5">
        <v>0</v>
      </c>
      <c r="D39" s="37" t="s">
        <v>61</v>
      </c>
      <c r="E39" s="30"/>
      <c r="F39" s="38"/>
    </row>
    <row r="40" spans="1:6" x14ac:dyDescent="0.2">
      <c r="A40" s="27" t="s">
        <v>62</v>
      </c>
      <c r="B40" s="30"/>
      <c r="C40" s="5"/>
      <c r="D40" s="35" t="s">
        <v>63</v>
      </c>
      <c r="E40" s="28">
        <f>SUM(E41:E43)</f>
        <v>0</v>
      </c>
      <c r="F40" s="36">
        <f>SUM(F41:F43)</f>
        <v>0</v>
      </c>
    </row>
    <row r="41" spans="1:6" ht="22.5" x14ac:dyDescent="0.2">
      <c r="A41" s="29" t="s">
        <v>64</v>
      </c>
      <c r="B41" s="30"/>
      <c r="C41" s="5"/>
      <c r="D41" s="37" t="s">
        <v>65</v>
      </c>
      <c r="E41" s="30"/>
      <c r="F41" s="38"/>
    </row>
    <row r="42" spans="1:6" x14ac:dyDescent="0.2">
      <c r="A42" s="29" t="s">
        <v>66</v>
      </c>
      <c r="B42" s="30"/>
      <c r="C42" s="5"/>
      <c r="D42" s="37" t="s">
        <v>67</v>
      </c>
      <c r="E42" s="30"/>
      <c r="F42" s="38"/>
    </row>
    <row r="43" spans="1:6" x14ac:dyDescent="0.2">
      <c r="A43" s="27" t="s">
        <v>68</v>
      </c>
      <c r="B43" s="30"/>
      <c r="C43" s="5"/>
      <c r="D43" s="37" t="s">
        <v>69</v>
      </c>
      <c r="E43" s="30"/>
      <c r="F43" s="38"/>
    </row>
    <row r="44" spans="1:6" x14ac:dyDescent="0.2">
      <c r="A44" s="29" t="s">
        <v>70</v>
      </c>
      <c r="B44" s="30"/>
      <c r="C44" s="5"/>
      <c r="D44" s="35" t="s">
        <v>71</v>
      </c>
      <c r="E44" s="28">
        <f>SUM(E45:E47)</f>
        <v>0</v>
      </c>
      <c r="F44" s="36">
        <f>SUM(F45:F47)</f>
        <v>0</v>
      </c>
    </row>
    <row r="45" spans="1:6" x14ac:dyDescent="0.2">
      <c r="A45" s="29" t="s">
        <v>72</v>
      </c>
      <c r="B45" s="30"/>
      <c r="C45" s="5"/>
      <c r="D45" s="37" t="s">
        <v>73</v>
      </c>
      <c r="E45" s="30"/>
      <c r="F45" s="38"/>
    </row>
    <row r="46" spans="1:6" ht="22.5" x14ac:dyDescent="0.2">
      <c r="A46" s="29" t="s">
        <v>74</v>
      </c>
      <c r="B46" s="30"/>
      <c r="C46" s="5"/>
      <c r="D46" s="37" t="s">
        <v>75</v>
      </c>
      <c r="E46" s="30"/>
      <c r="F46" s="38"/>
    </row>
    <row r="47" spans="1:6" x14ac:dyDescent="0.2">
      <c r="A47" s="29" t="s">
        <v>76</v>
      </c>
      <c r="B47" s="30"/>
      <c r="C47" s="5"/>
      <c r="D47" s="37" t="s">
        <v>77</v>
      </c>
      <c r="E47" s="30"/>
      <c r="F47" s="38"/>
    </row>
    <row r="48" spans="1:6" x14ac:dyDescent="0.2">
      <c r="A48" s="27"/>
      <c r="B48" s="30"/>
      <c r="C48" s="5"/>
      <c r="D48" s="35"/>
      <c r="E48" s="30"/>
      <c r="F48" s="38"/>
    </row>
    <row r="49" spans="1:6" x14ac:dyDescent="0.2">
      <c r="A49" s="31" t="s">
        <v>78</v>
      </c>
      <c r="B49" s="28">
        <f>B11+B19+B27+B33+B39+B40+B43</f>
        <v>86313825.320000008</v>
      </c>
      <c r="C49" s="3">
        <f>C11+C19+C27+C33+C39+C40+C43</f>
        <v>87453643.5</v>
      </c>
      <c r="D49" s="39" t="s">
        <v>79</v>
      </c>
      <c r="E49" s="28">
        <f>E11+E21+E25+E28+E29+E33+E40+E44</f>
        <v>11928002.779999999</v>
      </c>
      <c r="F49" s="36">
        <f>F11+F21+F25+F28+F29+F33+F40+F44</f>
        <v>24134222.039999999</v>
      </c>
    </row>
    <row r="50" spans="1:6" x14ac:dyDescent="0.2">
      <c r="A50" s="31"/>
      <c r="B50" s="30"/>
      <c r="C50" s="5"/>
      <c r="D50" s="39"/>
      <c r="E50" s="30"/>
      <c r="F50" s="38"/>
    </row>
    <row r="51" spans="1:6" x14ac:dyDescent="0.2">
      <c r="A51" s="32" t="s">
        <v>80</v>
      </c>
      <c r="B51" s="30"/>
      <c r="C51" s="5"/>
      <c r="D51" s="39" t="s">
        <v>81</v>
      </c>
      <c r="E51" s="30"/>
      <c r="F51" s="38"/>
    </row>
    <row r="52" spans="1:6" x14ac:dyDescent="0.2">
      <c r="A52" s="33" t="s">
        <v>82</v>
      </c>
      <c r="B52" s="30">
        <v>0</v>
      </c>
      <c r="C52" s="5">
        <v>0</v>
      </c>
      <c r="D52" s="35" t="s">
        <v>83</v>
      </c>
      <c r="E52" s="30"/>
      <c r="F52" s="38"/>
    </row>
    <row r="53" spans="1:6" x14ac:dyDescent="0.2">
      <c r="A53" s="33" t="s">
        <v>84</v>
      </c>
      <c r="B53" s="30">
        <v>0</v>
      </c>
      <c r="C53" s="5">
        <v>0</v>
      </c>
      <c r="D53" s="35" t="s">
        <v>85</v>
      </c>
      <c r="E53" s="30">
        <v>0</v>
      </c>
      <c r="F53" s="38">
        <v>0</v>
      </c>
    </row>
    <row r="54" spans="1:6" x14ac:dyDescent="0.2">
      <c r="A54" s="33" t="s">
        <v>86</v>
      </c>
      <c r="B54" s="30">
        <v>306127514.32999998</v>
      </c>
      <c r="C54" s="5">
        <v>305554993.85000002</v>
      </c>
      <c r="D54" s="35" t="s">
        <v>87</v>
      </c>
      <c r="E54" s="30"/>
      <c r="F54" s="38"/>
    </row>
    <row r="55" spans="1:6" x14ac:dyDescent="0.2">
      <c r="A55" s="33" t="s">
        <v>88</v>
      </c>
      <c r="B55" s="30">
        <v>96905486.469999999</v>
      </c>
      <c r="C55" s="5">
        <v>94727454.560000002</v>
      </c>
      <c r="D55" s="35" t="s">
        <v>89</v>
      </c>
      <c r="E55" s="30"/>
      <c r="F55" s="38"/>
    </row>
    <row r="56" spans="1:6" ht="12.75" customHeight="1" x14ac:dyDescent="0.2">
      <c r="A56" s="33" t="s">
        <v>90</v>
      </c>
      <c r="B56" s="30">
        <v>1449909.51</v>
      </c>
      <c r="C56" s="5">
        <v>1208420.6399999999</v>
      </c>
      <c r="D56" s="35" t="s">
        <v>91</v>
      </c>
      <c r="E56" s="30"/>
      <c r="F56" s="38"/>
    </row>
    <row r="57" spans="1:6" x14ac:dyDescent="0.2">
      <c r="A57" s="33" t="s">
        <v>92</v>
      </c>
      <c r="B57" s="30">
        <v>-70330442.519999996</v>
      </c>
      <c r="C57" s="5">
        <v>-68157035.689999998</v>
      </c>
      <c r="D57" s="35" t="s">
        <v>93</v>
      </c>
      <c r="E57" s="30">
        <v>0</v>
      </c>
      <c r="F57" s="38">
        <v>0</v>
      </c>
    </row>
    <row r="58" spans="1:6" x14ac:dyDescent="0.2">
      <c r="A58" s="33" t="s">
        <v>94</v>
      </c>
      <c r="B58" s="30"/>
      <c r="C58" s="5">
        <v>0</v>
      </c>
      <c r="D58" s="39"/>
      <c r="E58" s="30"/>
      <c r="F58" s="38"/>
    </row>
    <row r="59" spans="1:6" x14ac:dyDescent="0.2">
      <c r="A59" s="33" t="s">
        <v>95</v>
      </c>
      <c r="B59" s="30"/>
      <c r="C59" s="5">
        <v>0</v>
      </c>
      <c r="D59" s="39" t="s">
        <v>96</v>
      </c>
      <c r="E59" s="28">
        <f>SUM(E52:E57)</f>
        <v>0</v>
      </c>
      <c r="F59" s="36">
        <f>SUM(F52:F57)</f>
        <v>0</v>
      </c>
    </row>
    <row r="60" spans="1:6" x14ac:dyDescent="0.2">
      <c r="A60" s="33" t="s">
        <v>97</v>
      </c>
      <c r="B60" s="30"/>
      <c r="C60" s="5">
        <v>0</v>
      </c>
      <c r="D60" s="40"/>
      <c r="E60" s="30"/>
      <c r="F60" s="38"/>
    </row>
    <row r="61" spans="1:6" x14ac:dyDescent="0.2">
      <c r="A61" s="33"/>
      <c r="B61" s="30"/>
      <c r="C61" s="30"/>
      <c r="D61" s="39" t="s">
        <v>98</v>
      </c>
      <c r="E61" s="28">
        <f>E49+E59</f>
        <v>11928002.779999999</v>
      </c>
      <c r="F61" s="36">
        <f>F49+F59</f>
        <v>24134222.039999999</v>
      </c>
    </row>
    <row r="62" spans="1:6" x14ac:dyDescent="0.2">
      <c r="A62" s="32" t="s">
        <v>99</v>
      </c>
      <c r="B62" s="28">
        <f>SUM(B52:B60)</f>
        <v>334152467.78999996</v>
      </c>
      <c r="C62" s="28">
        <f>SUM(C52:C60)</f>
        <v>333333833.36000001</v>
      </c>
      <c r="D62" s="35"/>
      <c r="E62" s="30"/>
      <c r="F62" s="21"/>
    </row>
    <row r="63" spans="1:6" x14ac:dyDescent="0.2">
      <c r="A63" s="33"/>
      <c r="B63" s="30"/>
      <c r="C63" s="30"/>
      <c r="D63" s="39" t="s">
        <v>100</v>
      </c>
      <c r="E63" s="30"/>
      <c r="F63" s="21"/>
    </row>
    <row r="64" spans="1:6" x14ac:dyDescent="0.2">
      <c r="A64" s="32" t="s">
        <v>101</v>
      </c>
      <c r="B64" s="28">
        <f>B49+B62</f>
        <v>420466293.10999995</v>
      </c>
      <c r="C64" s="28">
        <f>C49+C62</f>
        <v>420787476.86000001</v>
      </c>
      <c r="D64" s="39"/>
      <c r="E64" s="30"/>
      <c r="F64" s="21"/>
    </row>
    <row r="65" spans="1:6" x14ac:dyDescent="0.2">
      <c r="A65" s="33"/>
      <c r="B65" s="30"/>
      <c r="C65" s="30"/>
      <c r="D65" s="39" t="s">
        <v>102</v>
      </c>
      <c r="E65" s="28">
        <f>SUM(E66:E68)</f>
        <v>259838815.69</v>
      </c>
      <c r="F65" s="20">
        <v>256501413.06</v>
      </c>
    </row>
    <row r="66" spans="1:6" x14ac:dyDescent="0.2">
      <c r="A66" s="33"/>
      <c r="B66" s="30"/>
      <c r="C66" s="30"/>
      <c r="D66" s="35" t="s">
        <v>103</v>
      </c>
      <c r="E66" s="30">
        <v>0</v>
      </c>
      <c r="F66" s="21">
        <v>0</v>
      </c>
    </row>
    <row r="67" spans="1:6" x14ac:dyDescent="0.2">
      <c r="A67" s="34"/>
      <c r="B67" s="30"/>
      <c r="C67" s="30"/>
      <c r="D67" s="35" t="s">
        <v>104</v>
      </c>
      <c r="E67" s="30"/>
      <c r="F67" s="21"/>
    </row>
    <row r="68" spans="1:6" x14ac:dyDescent="0.2">
      <c r="A68" s="33"/>
      <c r="B68" s="30"/>
      <c r="C68" s="30"/>
      <c r="D68" s="35" t="s">
        <v>105</v>
      </c>
      <c r="E68" s="30">
        <v>259838815.69</v>
      </c>
      <c r="F68" s="21">
        <v>256501413.06</v>
      </c>
    </row>
    <row r="69" spans="1:6" x14ac:dyDescent="0.2">
      <c r="A69" s="33"/>
      <c r="B69" s="30"/>
      <c r="C69" s="30"/>
      <c r="D69" s="35"/>
      <c r="E69" s="30"/>
      <c r="F69" s="21"/>
    </row>
    <row r="70" spans="1:6" x14ac:dyDescent="0.2">
      <c r="A70" s="33"/>
      <c r="B70" s="30"/>
      <c r="C70" s="30"/>
      <c r="D70" s="39" t="s">
        <v>106</v>
      </c>
      <c r="E70" s="28">
        <f>SUM(E71:E75)</f>
        <v>148699474.64000002</v>
      </c>
      <c r="F70" s="20">
        <f>SUM(F71:F75)</f>
        <v>140151841.75999999</v>
      </c>
    </row>
    <row r="71" spans="1:6" x14ac:dyDescent="0.2">
      <c r="A71" s="33"/>
      <c r="B71" s="30"/>
      <c r="C71" s="30"/>
      <c r="D71" s="35" t="s">
        <v>107</v>
      </c>
      <c r="E71" s="30">
        <v>9768703.2799999993</v>
      </c>
      <c r="F71" s="21">
        <v>81669419.129999995</v>
      </c>
    </row>
    <row r="72" spans="1:6" x14ac:dyDescent="0.2">
      <c r="A72" s="33"/>
      <c r="B72" s="30"/>
      <c r="C72" s="30"/>
      <c r="D72" s="35" t="s">
        <v>108</v>
      </c>
      <c r="E72" s="30">
        <v>138930771.36000001</v>
      </c>
      <c r="F72" s="21">
        <v>58482422.630000003</v>
      </c>
    </row>
    <row r="73" spans="1:6" x14ac:dyDescent="0.2">
      <c r="A73" s="33"/>
      <c r="B73" s="30"/>
      <c r="C73" s="30"/>
      <c r="D73" s="35" t="s">
        <v>109</v>
      </c>
      <c r="E73" s="30"/>
      <c r="F73" s="21"/>
    </row>
    <row r="74" spans="1:6" x14ac:dyDescent="0.2">
      <c r="A74" s="33"/>
      <c r="B74" s="30"/>
      <c r="C74" s="30"/>
      <c r="D74" s="35" t="s">
        <v>110</v>
      </c>
      <c r="E74" s="30"/>
      <c r="F74" s="21"/>
    </row>
    <row r="75" spans="1:6" x14ac:dyDescent="0.2">
      <c r="A75" s="33"/>
      <c r="B75" s="30"/>
      <c r="C75" s="30"/>
      <c r="D75" s="35" t="s">
        <v>111</v>
      </c>
      <c r="E75" s="30">
        <v>0</v>
      </c>
      <c r="F75" s="21">
        <v>0</v>
      </c>
    </row>
    <row r="76" spans="1:6" x14ac:dyDescent="0.2">
      <c r="A76" s="33"/>
      <c r="B76" s="30"/>
      <c r="C76" s="30"/>
      <c r="D76" s="35"/>
      <c r="E76" s="30"/>
      <c r="F76" s="21"/>
    </row>
    <row r="77" spans="1:6" ht="22.5" x14ac:dyDescent="0.2">
      <c r="A77" s="33"/>
      <c r="B77" s="30"/>
      <c r="C77" s="30"/>
      <c r="D77" s="39" t="s">
        <v>112</v>
      </c>
      <c r="E77" s="28">
        <f>SUM(E78:E79)</f>
        <v>0</v>
      </c>
      <c r="F77" s="20">
        <f>SUM(F78:F79)</f>
        <v>0</v>
      </c>
    </row>
    <row r="78" spans="1:6" x14ac:dyDescent="0.2">
      <c r="A78" s="33"/>
      <c r="B78" s="30"/>
      <c r="C78" s="30"/>
      <c r="D78" s="35" t="s">
        <v>113</v>
      </c>
      <c r="E78" s="30"/>
      <c r="F78" s="21"/>
    </row>
    <row r="79" spans="1:6" x14ac:dyDescent="0.2">
      <c r="A79" s="33"/>
      <c r="B79" s="30"/>
      <c r="C79" s="30"/>
      <c r="D79" s="35" t="s">
        <v>114</v>
      </c>
      <c r="E79" s="30"/>
      <c r="F79" s="21"/>
    </row>
    <row r="80" spans="1:6" x14ac:dyDescent="0.2">
      <c r="A80" s="22"/>
      <c r="B80" s="5"/>
      <c r="C80" s="30"/>
      <c r="D80" s="35"/>
      <c r="E80" s="30"/>
      <c r="F80" s="21"/>
    </row>
    <row r="81" spans="1:6" x14ac:dyDescent="0.2">
      <c r="A81" s="22"/>
      <c r="B81" s="5"/>
      <c r="C81" s="30"/>
      <c r="D81" s="39" t="s">
        <v>115</v>
      </c>
      <c r="E81" s="28">
        <f>E65+E70+E77</f>
        <v>408538290.33000004</v>
      </c>
      <c r="F81" s="20">
        <f>F65+F70+F77</f>
        <v>396653254.81999999</v>
      </c>
    </row>
    <row r="82" spans="1:6" x14ac:dyDescent="0.2">
      <c r="A82" s="22"/>
      <c r="B82" s="5"/>
      <c r="C82" s="30"/>
      <c r="D82" s="35"/>
      <c r="E82" s="30"/>
      <c r="F82" s="21"/>
    </row>
    <row r="83" spans="1:6" x14ac:dyDescent="0.2">
      <c r="A83" s="22"/>
      <c r="B83" s="5"/>
      <c r="C83" s="30"/>
      <c r="D83" s="39" t="s">
        <v>116</v>
      </c>
      <c r="E83" s="28">
        <f>E61+E81</f>
        <v>420466293.11000001</v>
      </c>
      <c r="F83" s="20">
        <f>F61+F81</f>
        <v>420787476.86000001</v>
      </c>
    </row>
    <row r="84" spans="1:6" ht="12" thickBot="1" x14ac:dyDescent="0.25">
      <c r="A84" s="23"/>
      <c r="B84" s="24"/>
      <c r="C84" s="24"/>
      <c r="D84" s="25"/>
      <c r="E84" s="24"/>
      <c r="F84" s="26"/>
    </row>
  </sheetData>
  <mergeCells count="4">
    <mergeCell ref="A2:F2"/>
    <mergeCell ref="A3:F3"/>
    <mergeCell ref="A4:F4"/>
    <mergeCell ref="A5:F5"/>
  </mergeCells>
  <pageMargins left="2.4803149606299213" right="0.70866141732283472" top="0.35433070866141736" bottom="0.35433070866141736" header="0.31496062992125984" footer="0.31496062992125984"/>
  <pageSetup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457200</xdr:colOff>
                <xdr:row>0</xdr:row>
                <xdr:rowOff>66675</xdr:rowOff>
              </from>
              <to>
                <xdr:col>0</xdr:col>
                <xdr:colOff>1257300</xdr:colOff>
                <xdr:row>4</xdr:row>
                <xdr:rowOff>57150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2017-10-19T18:09:39Z</cp:lastPrinted>
  <dcterms:created xsi:type="dcterms:W3CDTF">2017-01-11T17:17:46Z</dcterms:created>
  <dcterms:modified xsi:type="dcterms:W3CDTF">2017-12-07T18:06:26Z</dcterms:modified>
</cp:coreProperties>
</file>