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  <definedName name="_xlnm.Print_Titles" localSheetId="3">'F6d'!$2:$9</definedName>
  </definedNames>
  <calcPr fullCalcOnLoad="1"/>
</workbook>
</file>

<file path=xl/sharedStrings.xml><?xml version="1.0" encoding="utf-8"?>
<sst xmlns="http://schemas.openxmlformats.org/spreadsheetml/2006/main" count="341" uniqueCount="132">
  <si>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</si>
  <si>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</si>
  <si>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</si>
  <si>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</si>
  <si>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</si>
  <si>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</si>
  <si>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</si>
  <si>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</si>
  <si>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</si>
  <si>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</si>
  <si>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</si>
  <si>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</si>
  <si>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</si>
  <si>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</si>
  <si>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</si>
  <si>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</si>
  <si>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</si>
  <si>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</si>
  <si>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</si>
  <si>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</si>
  <si>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</si>
  <si>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</si>
  <si>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</si>
  <si>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</si>
  <si>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</si>
  <si>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</si>
  <si>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</si>
  <si>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</si>
  <si>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</si>
  <si>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</si>
  <si>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</si>
  <si>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</si>
  <si>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</si>
  <si>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</si>
  <si>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</si>
  <si>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</si>
  <si>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</si>
  <si>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</si>
  <si>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</si>
  <si>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</si>
  <si>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</si>
  <si>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</si>
  <si>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</si>
  <si>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</si>
  <si>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</si>
  <si>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</si>
  <si>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</si>
  <si>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</si>
  <si>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</si>
  <si>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</si>
  <si>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</si>
  <si>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</si>
  <si>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</si>
  <si>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</si>
  <si>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</si>
  <si>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</si>
  <si>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</si>
  <si>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</si>
  <si>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</si>
  <si>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</si>
  <si>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</si>
  <si>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</si>
  <si>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</si>
  <si>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</si>
  <si>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</si>
  <si>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</si>
  <si>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</si>
  <si>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</si>
  <si>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</si>
  <si>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</si>
  <si>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</si>
  <si>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</si>
  <si>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</si>
  <si>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</si>
  <si>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</si>
  <si>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</si>
  <si>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</si>
  <si>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</si>
  <si>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</si>
  <si>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</si>
  <si>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</si>
  <si>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</si>
  <si>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</si>
  <si>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</si>
  <si>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</si>
  <si>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</si>
  <si>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</si>
  <si>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</si>
  <si>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Junio de 2018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</si>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</sst>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52" t="s">
        <v>87</v>
      </c>
      <c r="C2" s="61"/>
      <c r="D2" s="61"/>
      <c r="E2" s="61"/>
      <c r="F2" s="61"/>
      <c r="G2" s="61"/>
      <c r="H2" s="61"/>
      <c r="I2" s="62"/>
    </row>
    <row r="3" spans="2:9" ht="12.75">
      <c r="B3" s="54" t="s">
        <v>0</v>
      </c>
      <c r="C3" s="63"/>
      <c r="D3" s="63"/>
      <c r="E3" s="63"/>
      <c r="F3" s="63"/>
      <c r="G3" s="63"/>
      <c r="H3" s="63"/>
      <c r="I3" s="64"/>
    </row>
    <row r="4" spans="2:9" ht="12.75">
      <c r="B4" s="54" t="s">
        <v>1</v>
      </c>
      <c r="C4" s="63"/>
      <c r="D4" s="63"/>
      <c r="E4" s="63"/>
      <c r="F4" s="63"/>
      <c r="G4" s="63"/>
      <c r="H4" s="63"/>
      <c r="I4" s="64"/>
    </row>
    <row r="5" spans="2:9" ht="12.75">
      <c r="B5" s="54" t="s">
        <v>88</v>
      </c>
      <c r="C5" s="63"/>
      <c r="D5" s="63"/>
      <c r="E5" s="63"/>
      <c r="F5" s="63"/>
      <c r="G5" s="63"/>
      <c r="H5" s="63"/>
      <c r="I5" s="64"/>
    </row>
    <row r="6" spans="2:9" ht="13.5" thickBot="1">
      <c r="B6" s="56" t="s">
        <v>2</v>
      </c>
      <c r="C6" s="65"/>
      <c r="D6" s="65"/>
      <c r="E6" s="65"/>
      <c r="F6" s="65"/>
      <c r="G6" s="65"/>
      <c r="H6" s="65"/>
      <c r="I6" s="66"/>
    </row>
    <row r="7" spans="2:9" ht="15.75" customHeight="1">
      <c r="B7" s="52" t="s">
        <v>3</v>
      </c>
      <c r="C7" s="53"/>
      <c r="D7" s="52" t="s">
        <v>4</v>
      </c>
      <c r="E7" s="61"/>
      <c r="F7" s="61"/>
      <c r="G7" s="61"/>
      <c r="H7" s="53"/>
      <c r="I7" s="58" t="s">
        <v>5</v>
      </c>
    </row>
    <row r="8" spans="2:9" ht="15" customHeight="1" thickBot="1">
      <c r="B8" s="54"/>
      <c r="C8" s="55"/>
      <c r="D8" s="56"/>
      <c r="E8" s="65"/>
      <c r="F8" s="65"/>
      <c r="G8" s="65"/>
      <c r="H8" s="57"/>
      <c r="I8" s="59"/>
    </row>
    <row r="9" spans="2:9" ht="26.25" thickBot="1">
      <c r="B9" s="56"/>
      <c r="C9" s="5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60"/>
    </row>
    <row r="10" spans="2:9" ht="12.75">
      <c r="B10" s="7" t="s">
        <v>11</v>
      </c>
      <c r="C10" s="8"/>
      <c r="D10" s="14">
        <f aca="true" t="shared" si="0" ref="D10:I10">D11+D19+D29+D39+D49+D59+D72+D76+D63</f>
        <v>467734439</v>
      </c>
      <c r="E10" s="14">
        <f t="shared" si="0"/>
        <v>67281086.63</v>
      </c>
      <c r="F10" s="14">
        <f t="shared" si="0"/>
        <v>535015525.63000005</v>
      </c>
      <c r="G10" s="14">
        <f t="shared" si="0"/>
        <v>182504669.90999997</v>
      </c>
      <c r="H10" s="14">
        <f t="shared" si="0"/>
        <v>177436675.88</v>
      </c>
      <c r="I10" s="14">
        <f t="shared" si="0"/>
        <v>352510855.71999997</v>
      </c>
    </row>
    <row r="11" spans="2:9" ht="12.75">
      <c r="B11" s="3" t="s">
        <v>12</v>
      </c>
      <c r="C11" s="9"/>
      <c r="D11" s="15">
        <f aca="true" t="shared" si="1" ref="D11:I11">SUM(D12:D18)</f>
        <v>356906558</v>
      </c>
      <c r="E11" s="15">
        <f t="shared" si="1"/>
        <v>35944436.669999994</v>
      </c>
      <c r="F11" s="15">
        <f t="shared" si="1"/>
        <v>392850994.67</v>
      </c>
      <c r="G11" s="15">
        <f t="shared" si="1"/>
        <v>127919282.07999998</v>
      </c>
      <c r="H11" s="15">
        <f t="shared" si="1"/>
        <v>126811447.47999999</v>
      </c>
      <c r="I11" s="15">
        <f t="shared" si="1"/>
        <v>264931712.59</v>
      </c>
    </row>
    <row r="12" spans="2:9" ht="12.75">
      <c r="B12" s="13" t="s">
        <v>13</v>
      </c>
      <c r="C12" s="11"/>
      <c r="D12" s="15">
        <v>60433824</v>
      </c>
      <c r="E12" s="16">
        <v>4069536</v>
      </c>
      <c r="F12" s="16">
        <f>D12+E12</f>
        <v>64503360</v>
      </c>
      <c r="G12" s="16">
        <v>22925802.61</v>
      </c>
      <c r="H12" s="16">
        <v>22925802.61</v>
      </c>
      <c r="I12" s="16">
        <f>F12-G12</f>
        <v>41577557.39</v>
      </c>
    </row>
    <row r="13" spans="2:9" ht="12.75">
      <c r="B13" s="13" t="s">
        <v>14</v>
      </c>
      <c r="C13" s="11"/>
      <c r="D13" s="15">
        <v>31888800</v>
      </c>
      <c r="E13" s="16">
        <v>723201.94</v>
      </c>
      <c r="F13" s="16">
        <f aca="true" t="shared" si="2" ref="F13:F18">D13+E13</f>
        <v>32612001.94</v>
      </c>
      <c r="G13" s="16">
        <v>14948046.93</v>
      </c>
      <c r="H13" s="16">
        <v>14948046.93</v>
      </c>
      <c r="I13" s="16">
        <f aca="true" t="shared" si="3" ref="I13:I18">F13-G13</f>
        <v>17663955.01</v>
      </c>
    </row>
    <row r="14" spans="2:9" ht="12.75">
      <c r="B14" s="13" t="s">
        <v>15</v>
      </c>
      <c r="C14" s="11"/>
      <c r="D14" s="15">
        <v>200696358</v>
      </c>
      <c r="E14" s="16">
        <v>17600484.43</v>
      </c>
      <c r="F14" s="16">
        <f t="shared" si="2"/>
        <v>218296842.43</v>
      </c>
      <c r="G14" s="16">
        <v>76276659.59</v>
      </c>
      <c r="H14" s="16">
        <v>76276659.59</v>
      </c>
      <c r="I14" s="16">
        <f t="shared" si="3"/>
        <v>142020182.84</v>
      </c>
    </row>
    <row r="15" spans="2:9" ht="12.75">
      <c r="B15" s="13" t="s">
        <v>16</v>
      </c>
      <c r="C15" s="11"/>
      <c r="D15" s="15">
        <v>16402596</v>
      </c>
      <c r="E15" s="16">
        <v>2941937.88</v>
      </c>
      <c r="F15" s="16">
        <f t="shared" si="2"/>
        <v>19344533.88</v>
      </c>
      <c r="G15" s="16">
        <v>4941415.96</v>
      </c>
      <c r="H15" s="16">
        <v>3837581.36</v>
      </c>
      <c r="I15" s="16">
        <f t="shared" si="3"/>
        <v>14403117.919999998</v>
      </c>
    </row>
    <row r="16" spans="2:9" ht="12.75">
      <c r="B16" s="13" t="s">
        <v>17</v>
      </c>
      <c r="C16" s="11"/>
      <c r="D16" s="15">
        <v>47484980</v>
      </c>
      <c r="E16" s="16">
        <v>5304463.42</v>
      </c>
      <c r="F16" s="16">
        <f t="shared" si="2"/>
        <v>52789443.42</v>
      </c>
      <c r="G16" s="16">
        <v>7648387.99</v>
      </c>
      <c r="H16" s="16">
        <v>7644387.99</v>
      </c>
      <c r="I16" s="16">
        <f t="shared" si="3"/>
        <v>45141055.43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5304813</v>
      </c>
      <c r="F18" s="16">
        <f t="shared" si="2"/>
        <v>5304813</v>
      </c>
      <c r="G18" s="16">
        <v>1178969</v>
      </c>
      <c r="H18" s="16">
        <v>1178969</v>
      </c>
      <c r="I18" s="16">
        <f t="shared" si="3"/>
        <v>4125844</v>
      </c>
    </row>
    <row r="19" spans="2:9" ht="12.75">
      <c r="B19" s="3" t="s">
        <v>20</v>
      </c>
      <c r="C19" s="9"/>
      <c r="D19" s="15">
        <f aca="true" t="shared" si="4" ref="D19:I19">SUM(D20:D28)</f>
        <v>10002669</v>
      </c>
      <c r="E19" s="15">
        <f t="shared" si="4"/>
        <v>7153220.51</v>
      </c>
      <c r="F19" s="15">
        <f t="shared" si="4"/>
        <v>17155889.509999998</v>
      </c>
      <c r="G19" s="15">
        <f t="shared" si="4"/>
        <v>7499787.91</v>
      </c>
      <c r="H19" s="15">
        <f t="shared" si="4"/>
        <v>7492005.880000001</v>
      </c>
      <c r="I19" s="15">
        <f t="shared" si="4"/>
        <v>9656101.599999998</v>
      </c>
    </row>
    <row r="20" spans="2:9" ht="12.75">
      <c r="B20" s="13" t="s">
        <v>21</v>
      </c>
      <c r="C20" s="11"/>
      <c r="D20" s="15">
        <v>7180781</v>
      </c>
      <c r="E20" s="16">
        <v>4778409.2</v>
      </c>
      <c r="F20" s="15">
        <f aca="true" t="shared" si="5" ref="F20:F28">D20+E20</f>
        <v>11959190.2</v>
      </c>
      <c r="G20" s="16">
        <v>4253169.5</v>
      </c>
      <c r="H20" s="16">
        <v>4246533.09</v>
      </c>
      <c r="I20" s="16">
        <f>F20-G20</f>
        <v>7706020.699999999</v>
      </c>
    </row>
    <row r="21" spans="2:9" ht="12.75">
      <c r="B21" s="13" t="s">
        <v>22</v>
      </c>
      <c r="C21" s="11"/>
      <c r="D21" s="15">
        <v>327753</v>
      </c>
      <c r="E21" s="16">
        <v>-6034.03</v>
      </c>
      <c r="F21" s="15">
        <f t="shared" si="5"/>
        <v>321718.97</v>
      </c>
      <c r="G21" s="16">
        <v>133554.26</v>
      </c>
      <c r="H21" s="16">
        <v>133554.26</v>
      </c>
      <c r="I21" s="16">
        <f aca="true" t="shared" si="6" ref="I21:I83">F21-G21</f>
        <v>188164.70999999996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445727</v>
      </c>
      <c r="E23" s="16">
        <v>786996.35</v>
      </c>
      <c r="F23" s="15">
        <f t="shared" si="5"/>
        <v>1232723.35</v>
      </c>
      <c r="G23" s="16">
        <v>623339.11</v>
      </c>
      <c r="H23" s="16">
        <v>623339.11</v>
      </c>
      <c r="I23" s="16">
        <f t="shared" si="6"/>
        <v>609384.2400000001</v>
      </c>
    </row>
    <row r="24" spans="2:9" ht="12.75">
      <c r="B24" s="13" t="s">
        <v>25</v>
      </c>
      <c r="C24" s="11"/>
      <c r="D24" s="15">
        <v>65521</v>
      </c>
      <c r="E24" s="16">
        <v>68193</v>
      </c>
      <c r="F24" s="15">
        <f t="shared" si="5"/>
        <v>133714</v>
      </c>
      <c r="G24" s="16">
        <v>40739.73</v>
      </c>
      <c r="H24" s="16">
        <v>40739.73</v>
      </c>
      <c r="I24" s="16">
        <f t="shared" si="6"/>
        <v>92974.26999999999</v>
      </c>
    </row>
    <row r="25" spans="2:9" ht="12.75">
      <c r="B25" s="13" t="s">
        <v>26</v>
      </c>
      <c r="C25" s="11"/>
      <c r="D25" s="15">
        <v>1233274</v>
      </c>
      <c r="E25" s="16">
        <v>0</v>
      </c>
      <c r="F25" s="15">
        <f t="shared" si="5"/>
        <v>1233274</v>
      </c>
      <c r="G25" s="16">
        <v>731605.98</v>
      </c>
      <c r="H25" s="16">
        <v>730460.36</v>
      </c>
      <c r="I25" s="16">
        <f t="shared" si="6"/>
        <v>501668.02</v>
      </c>
    </row>
    <row r="26" spans="2:9" ht="12.75">
      <c r="B26" s="13" t="s">
        <v>27</v>
      </c>
      <c r="C26" s="11"/>
      <c r="D26" s="15">
        <v>362247</v>
      </c>
      <c r="E26" s="16">
        <v>0</v>
      </c>
      <c r="F26" s="15">
        <f t="shared" si="5"/>
        <v>362247</v>
      </c>
      <c r="G26" s="16">
        <v>42509.24</v>
      </c>
      <c r="H26" s="16">
        <v>42509.24</v>
      </c>
      <c r="I26" s="16">
        <f t="shared" si="6"/>
        <v>319737.76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387366</v>
      </c>
      <c r="E28" s="16">
        <v>1525655.99</v>
      </c>
      <c r="F28" s="15">
        <f t="shared" si="5"/>
        <v>1913021.99</v>
      </c>
      <c r="G28" s="16">
        <v>1674870.09</v>
      </c>
      <c r="H28" s="16">
        <v>1674870.09</v>
      </c>
      <c r="I28" s="16">
        <f t="shared" si="6"/>
        <v>238151.8999999999</v>
      </c>
    </row>
    <row r="29" spans="2:9" ht="12.75">
      <c r="B29" s="3" t="s">
        <v>30</v>
      </c>
      <c r="C29" s="9"/>
      <c r="D29" s="15">
        <f aca="true" t="shared" si="7" ref="D29:I29">SUM(D30:D38)</f>
        <v>95160972</v>
      </c>
      <c r="E29" s="15">
        <f t="shared" si="7"/>
        <v>9040509.91</v>
      </c>
      <c r="F29" s="15">
        <f t="shared" si="7"/>
        <v>104201481.91</v>
      </c>
      <c r="G29" s="15">
        <f t="shared" si="7"/>
        <v>34132057.61</v>
      </c>
      <c r="H29" s="15">
        <f t="shared" si="7"/>
        <v>30179680.21</v>
      </c>
      <c r="I29" s="15">
        <f t="shared" si="7"/>
        <v>70069424.3</v>
      </c>
    </row>
    <row r="30" spans="2:9" ht="12.75">
      <c r="B30" s="13" t="s">
        <v>31</v>
      </c>
      <c r="C30" s="11"/>
      <c r="D30" s="15">
        <v>7270843</v>
      </c>
      <c r="E30" s="16">
        <v>125505.15</v>
      </c>
      <c r="F30" s="15">
        <f aca="true" t="shared" si="8" ref="F30:F38">D30+E30</f>
        <v>7396348.15</v>
      </c>
      <c r="G30" s="16">
        <v>3737486.84</v>
      </c>
      <c r="H30" s="16">
        <v>3737486.84</v>
      </c>
      <c r="I30" s="16">
        <f t="shared" si="6"/>
        <v>3658861.3100000005</v>
      </c>
    </row>
    <row r="31" spans="2:9" ht="12.75">
      <c r="B31" s="13" t="s">
        <v>32</v>
      </c>
      <c r="C31" s="11"/>
      <c r="D31" s="15">
        <v>3965621</v>
      </c>
      <c r="E31" s="16">
        <v>295263.56</v>
      </c>
      <c r="F31" s="15">
        <f t="shared" si="8"/>
        <v>4260884.56</v>
      </c>
      <c r="G31" s="16">
        <v>2095321.52</v>
      </c>
      <c r="H31" s="16">
        <v>2093233.52</v>
      </c>
      <c r="I31" s="16">
        <f t="shared" si="6"/>
        <v>2165563.0399999996</v>
      </c>
    </row>
    <row r="32" spans="2:9" ht="12.75">
      <c r="B32" s="13" t="s">
        <v>33</v>
      </c>
      <c r="C32" s="11"/>
      <c r="D32" s="15">
        <v>1884857</v>
      </c>
      <c r="E32" s="16">
        <v>274105.88</v>
      </c>
      <c r="F32" s="15">
        <f t="shared" si="8"/>
        <v>2158962.88</v>
      </c>
      <c r="G32" s="16">
        <v>1084765.22</v>
      </c>
      <c r="H32" s="16">
        <v>1084765.22</v>
      </c>
      <c r="I32" s="16">
        <f t="shared" si="6"/>
        <v>1074197.66</v>
      </c>
    </row>
    <row r="33" spans="2:9" ht="12.75">
      <c r="B33" s="13" t="s">
        <v>34</v>
      </c>
      <c r="C33" s="11"/>
      <c r="D33" s="15">
        <v>251761</v>
      </c>
      <c r="E33" s="16">
        <v>-4130.76</v>
      </c>
      <c r="F33" s="15">
        <f t="shared" si="8"/>
        <v>247630.24</v>
      </c>
      <c r="G33" s="16">
        <v>191449.36</v>
      </c>
      <c r="H33" s="16">
        <v>190057.36</v>
      </c>
      <c r="I33" s="16">
        <f t="shared" si="6"/>
        <v>56180.880000000005</v>
      </c>
    </row>
    <row r="34" spans="2:9" ht="12.75">
      <c r="B34" s="13" t="s">
        <v>35</v>
      </c>
      <c r="C34" s="11"/>
      <c r="D34" s="15">
        <v>1059087</v>
      </c>
      <c r="E34" s="16">
        <v>738619.14</v>
      </c>
      <c r="F34" s="15">
        <f t="shared" si="8"/>
        <v>1797706.1400000001</v>
      </c>
      <c r="G34" s="16">
        <v>1121724.46</v>
      </c>
      <c r="H34" s="16">
        <v>1121214.06</v>
      </c>
      <c r="I34" s="16">
        <f t="shared" si="6"/>
        <v>675981.6800000002</v>
      </c>
    </row>
    <row r="35" spans="2:9" ht="12.75">
      <c r="B35" s="13" t="s">
        <v>36</v>
      </c>
      <c r="C35" s="11"/>
      <c r="D35" s="15">
        <v>234768</v>
      </c>
      <c r="E35" s="16">
        <v>711887</v>
      </c>
      <c r="F35" s="15">
        <f t="shared" si="8"/>
        <v>946655</v>
      </c>
      <c r="G35" s="16">
        <v>629764.8</v>
      </c>
      <c r="H35" s="16">
        <v>628714.8</v>
      </c>
      <c r="I35" s="16">
        <f t="shared" si="6"/>
        <v>316890.19999999995</v>
      </c>
    </row>
    <row r="36" spans="2:9" ht="12.75">
      <c r="B36" s="13" t="s">
        <v>37</v>
      </c>
      <c r="C36" s="11"/>
      <c r="D36" s="15">
        <v>468421</v>
      </c>
      <c r="E36" s="16">
        <v>0</v>
      </c>
      <c r="F36" s="15">
        <f t="shared" si="8"/>
        <v>468421</v>
      </c>
      <c r="G36" s="16">
        <v>205290.29</v>
      </c>
      <c r="H36" s="16">
        <v>205290.29</v>
      </c>
      <c r="I36" s="16">
        <f t="shared" si="6"/>
        <v>263130.70999999996</v>
      </c>
    </row>
    <row r="37" spans="2:9" ht="12.75">
      <c r="B37" s="13" t="s">
        <v>38</v>
      </c>
      <c r="C37" s="11"/>
      <c r="D37" s="15">
        <v>230304</v>
      </c>
      <c r="E37" s="16">
        <v>1299000</v>
      </c>
      <c r="F37" s="15">
        <f t="shared" si="8"/>
        <v>1529304</v>
      </c>
      <c r="G37" s="16">
        <v>1144421.08</v>
      </c>
      <c r="H37" s="16">
        <v>1144421.08</v>
      </c>
      <c r="I37" s="16">
        <f t="shared" si="6"/>
        <v>384882.9199999999</v>
      </c>
    </row>
    <row r="38" spans="2:9" ht="12.75">
      <c r="B38" s="13" t="s">
        <v>39</v>
      </c>
      <c r="C38" s="11"/>
      <c r="D38" s="15">
        <v>79795310</v>
      </c>
      <c r="E38" s="16">
        <v>5600259.94</v>
      </c>
      <c r="F38" s="15">
        <f t="shared" si="8"/>
        <v>85395569.94</v>
      </c>
      <c r="G38" s="16">
        <v>23921834.04</v>
      </c>
      <c r="H38" s="16">
        <v>19974497.04</v>
      </c>
      <c r="I38" s="16">
        <f t="shared" si="6"/>
        <v>61473735.9</v>
      </c>
    </row>
    <row r="39" spans="2:9" ht="25.5" customHeight="1">
      <c r="B39" s="50" t="s">
        <v>40</v>
      </c>
      <c r="C39" s="51"/>
      <c r="D39" s="15">
        <f aca="true" t="shared" si="9" ref="D39:I39">SUM(D40:D48)</f>
        <v>4748868</v>
      </c>
      <c r="E39" s="15">
        <f t="shared" si="9"/>
        <v>225456</v>
      </c>
      <c r="F39" s="15">
        <f>SUM(F40:F48)</f>
        <v>4974324</v>
      </c>
      <c r="G39" s="15">
        <f t="shared" si="9"/>
        <v>1625118</v>
      </c>
      <c r="H39" s="15">
        <f t="shared" si="9"/>
        <v>1625118</v>
      </c>
      <c r="I39" s="15">
        <f t="shared" si="9"/>
        <v>3349206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4748868</v>
      </c>
      <c r="E44" s="16">
        <v>225456</v>
      </c>
      <c r="F44" s="15">
        <f t="shared" si="10"/>
        <v>4974324</v>
      </c>
      <c r="G44" s="16">
        <v>1625118</v>
      </c>
      <c r="H44" s="16">
        <v>1625118</v>
      </c>
      <c r="I44" s="16">
        <f t="shared" si="6"/>
        <v>3349206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50" t="s">
        <v>50</v>
      </c>
      <c r="C49" s="51"/>
      <c r="D49" s="15">
        <f aca="true" t="shared" si="11" ref="D49:I49">SUM(D50:D58)</f>
        <v>0</v>
      </c>
      <c r="E49" s="15">
        <f t="shared" si="11"/>
        <v>6280875</v>
      </c>
      <c r="F49" s="15">
        <f t="shared" si="11"/>
        <v>6280875</v>
      </c>
      <c r="G49" s="15">
        <f t="shared" si="11"/>
        <v>5762157.91</v>
      </c>
      <c r="H49" s="15">
        <f t="shared" si="11"/>
        <v>5762157.91</v>
      </c>
      <c r="I49" s="15">
        <f t="shared" si="11"/>
        <v>518717.0899999999</v>
      </c>
    </row>
    <row r="50" spans="2:9" ht="12.75">
      <c r="B50" s="13" t="s">
        <v>51</v>
      </c>
      <c r="C50" s="11"/>
      <c r="D50" s="15">
        <v>0</v>
      </c>
      <c r="E50" s="16">
        <v>5784760.77</v>
      </c>
      <c r="F50" s="15">
        <f t="shared" si="10"/>
        <v>5784760.77</v>
      </c>
      <c r="G50" s="16">
        <v>5269991.89</v>
      </c>
      <c r="H50" s="16">
        <v>5269991.89</v>
      </c>
      <c r="I50" s="16">
        <f t="shared" si="6"/>
        <v>514768.8799999999</v>
      </c>
    </row>
    <row r="51" spans="2:9" ht="12.75">
      <c r="B51" s="13" t="s">
        <v>52</v>
      </c>
      <c r="C51" s="11"/>
      <c r="D51" s="15">
        <v>0</v>
      </c>
      <c r="E51" s="16">
        <v>91459.04</v>
      </c>
      <c r="F51" s="15">
        <f t="shared" si="10"/>
        <v>91459.04</v>
      </c>
      <c r="G51" s="16">
        <v>91459.04</v>
      </c>
      <c r="H51" s="16">
        <v>91459.04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404655.19</v>
      </c>
      <c r="F55" s="15">
        <f t="shared" si="10"/>
        <v>404655.19</v>
      </c>
      <c r="G55" s="16">
        <v>400706.98</v>
      </c>
      <c r="H55" s="16">
        <v>400706.98</v>
      </c>
      <c r="I55" s="16">
        <f t="shared" si="6"/>
        <v>3948.210000000021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9551960.54</v>
      </c>
      <c r="F59" s="15">
        <f>SUM(F60:F62)</f>
        <v>9551960.54</v>
      </c>
      <c r="G59" s="15">
        <f>SUM(G60:G62)</f>
        <v>5566266.4</v>
      </c>
      <c r="H59" s="15">
        <f>SUM(H60:H62)</f>
        <v>5566266.4</v>
      </c>
      <c r="I59" s="16">
        <f t="shared" si="6"/>
        <v>3985694.1399999987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9551960.54</v>
      </c>
      <c r="F61" s="15">
        <f t="shared" si="10"/>
        <v>9551960.54</v>
      </c>
      <c r="G61" s="16">
        <v>5566266.4</v>
      </c>
      <c r="H61" s="16">
        <v>5566266.4</v>
      </c>
      <c r="I61" s="16">
        <f t="shared" si="6"/>
        <v>3985694.1399999987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50" t="s">
        <v>64</v>
      </c>
      <c r="C63" s="51"/>
      <c r="D63" s="15">
        <f>SUM(D64:D71)</f>
        <v>915372</v>
      </c>
      <c r="E63" s="15">
        <f>SUM(E64:E71)</f>
        <v>-915372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915372</v>
      </c>
      <c r="E71" s="16">
        <v>-915372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1564841.25</v>
      </c>
      <c r="E85" s="21">
        <f>E86+E104+E94+E114+E124+E134+E138+E147+E151</f>
        <v>-133554.67</v>
      </c>
      <c r="F85" s="21">
        <f t="shared" si="12"/>
        <v>1431286.58</v>
      </c>
      <c r="G85" s="21">
        <f>G86+G104+G94+G114+G124+G134+G138+G147+G151</f>
        <v>576586.58</v>
      </c>
      <c r="H85" s="21">
        <f>H86+H104+H94+H114+H124+H134+H138+H147+H151</f>
        <v>576586.58</v>
      </c>
      <c r="I85" s="21">
        <f t="shared" si="12"/>
        <v>854700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0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8667.21</v>
      </c>
      <c r="E94" s="15">
        <f>SUM(E95:E103)</f>
        <v>-2983.21</v>
      </c>
      <c r="F94" s="15">
        <f>SUM(F95:F103)</f>
        <v>5683.999999999999</v>
      </c>
      <c r="G94" s="15">
        <f>SUM(G95:G103)</f>
        <v>5684</v>
      </c>
      <c r="H94" s="15">
        <f>SUM(H95:H103)</f>
        <v>5684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8667.21</v>
      </c>
      <c r="E103" s="16">
        <v>-2983.21</v>
      </c>
      <c r="F103" s="15">
        <f t="shared" si="14"/>
        <v>5683.999999999999</v>
      </c>
      <c r="G103" s="16">
        <v>5684</v>
      </c>
      <c r="H103" s="16">
        <v>5684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854700</v>
      </c>
      <c r="E104" s="15">
        <f>SUM(E105:E113)</f>
        <v>0</v>
      </c>
      <c r="F104" s="15">
        <f>SUM(F105:F113)</f>
        <v>854700</v>
      </c>
      <c r="G104" s="15">
        <f>SUM(G105:G113)</f>
        <v>0</v>
      </c>
      <c r="H104" s="15">
        <f>SUM(H105:H113)</f>
        <v>0</v>
      </c>
      <c r="I104" s="16">
        <f t="shared" si="13"/>
        <v>854700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854700</v>
      </c>
      <c r="E107" s="16">
        <v>0</v>
      </c>
      <c r="F107" s="16">
        <f t="shared" si="15"/>
        <v>854700</v>
      </c>
      <c r="G107" s="16">
        <v>0</v>
      </c>
      <c r="H107" s="16">
        <v>0</v>
      </c>
      <c r="I107" s="16">
        <f t="shared" si="13"/>
        <v>854700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50" t="s">
        <v>40</v>
      </c>
      <c r="C114" s="51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701474.04</v>
      </c>
      <c r="E124" s="15">
        <f>SUM(E125:E133)</f>
        <v>-130571.46</v>
      </c>
      <c r="F124" s="15">
        <f>SUM(F125:F133)</f>
        <v>570902.58</v>
      </c>
      <c r="G124" s="15">
        <f>SUM(G125:G133)</f>
        <v>570902.58</v>
      </c>
      <c r="H124" s="15">
        <f>SUM(H125:H133)</f>
        <v>570902.58</v>
      </c>
      <c r="I124" s="16">
        <f t="shared" si="13"/>
        <v>0</v>
      </c>
    </row>
    <row r="125" spans="2:9" ht="12.75">
      <c r="B125" s="13" t="s">
        <v>51</v>
      </c>
      <c r="C125" s="11"/>
      <c r="D125" s="15">
        <v>368131.8</v>
      </c>
      <c r="E125" s="16">
        <v>-130571.46</v>
      </c>
      <c r="F125" s="16">
        <f>D125+E125</f>
        <v>237560.33999999997</v>
      </c>
      <c r="G125" s="16">
        <v>237560.34</v>
      </c>
      <c r="H125" s="16">
        <v>237560.34</v>
      </c>
      <c r="I125" s="16">
        <f t="shared" si="13"/>
        <v>0</v>
      </c>
    </row>
    <row r="126" spans="2:9" ht="12.75">
      <c r="B126" s="13" t="s">
        <v>52</v>
      </c>
      <c r="C126" s="11"/>
      <c r="D126" s="15">
        <v>333342.24</v>
      </c>
      <c r="E126" s="16">
        <v>0</v>
      </c>
      <c r="F126" s="16">
        <f aca="true" t="shared" si="17" ref="F126:F133">D126+E126</f>
        <v>333342.24</v>
      </c>
      <c r="G126" s="16">
        <v>333342.24</v>
      </c>
      <c r="H126" s="16">
        <v>333342.24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469299280.25</v>
      </c>
      <c r="E160" s="14">
        <f t="shared" si="21"/>
        <v>67147531.96</v>
      </c>
      <c r="F160" s="14">
        <f t="shared" si="21"/>
        <v>536446812.21000004</v>
      </c>
      <c r="G160" s="14">
        <f t="shared" si="21"/>
        <v>183081256.48999998</v>
      </c>
      <c r="H160" s="14">
        <f t="shared" si="21"/>
        <v>178013262.46</v>
      </c>
      <c r="I160" s="14">
        <f t="shared" si="21"/>
        <v>353365555.71999997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2" sqref="B32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67" t="s">
        <v>87</v>
      </c>
      <c r="C2" s="68"/>
      <c r="D2" s="68"/>
      <c r="E2" s="68"/>
      <c r="F2" s="68"/>
      <c r="G2" s="68"/>
      <c r="H2" s="69"/>
    </row>
    <row r="3" spans="2:8" ht="12.75">
      <c r="B3" s="70" t="s">
        <v>0</v>
      </c>
      <c r="C3" s="71"/>
      <c r="D3" s="71"/>
      <c r="E3" s="71"/>
      <c r="F3" s="71"/>
      <c r="G3" s="71"/>
      <c r="H3" s="72"/>
    </row>
    <row r="4" spans="2:8" ht="12.75">
      <c r="B4" s="70" t="s">
        <v>89</v>
      </c>
      <c r="C4" s="71"/>
      <c r="D4" s="71"/>
      <c r="E4" s="71"/>
      <c r="F4" s="71"/>
      <c r="G4" s="71"/>
      <c r="H4" s="72"/>
    </row>
    <row r="5" spans="2:8" ht="12.75">
      <c r="B5" s="70" t="s">
        <v>88</v>
      </c>
      <c r="C5" s="71"/>
      <c r="D5" s="71"/>
      <c r="E5" s="71"/>
      <c r="F5" s="71"/>
      <c r="G5" s="71"/>
      <c r="H5" s="72"/>
    </row>
    <row r="6" spans="2:8" ht="13.5" thickBot="1">
      <c r="B6" s="73" t="s">
        <v>2</v>
      </c>
      <c r="C6" s="74"/>
      <c r="D6" s="74"/>
      <c r="E6" s="74"/>
      <c r="F6" s="74"/>
      <c r="G6" s="74"/>
      <c r="H6" s="75"/>
    </row>
    <row r="7" spans="2:8" ht="13.5" thickBot="1">
      <c r="B7" s="76" t="s">
        <v>3</v>
      </c>
      <c r="C7" s="78" t="s">
        <v>4</v>
      </c>
      <c r="D7" s="79"/>
      <c r="E7" s="79"/>
      <c r="F7" s="79"/>
      <c r="G7" s="80"/>
      <c r="H7" s="76" t="s">
        <v>5</v>
      </c>
    </row>
    <row r="8" spans="2:8" ht="26.25" thickBot="1">
      <c r="B8" s="7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77"/>
    </row>
    <row r="9" spans="2:8" ht="12.75">
      <c r="B9" s="26" t="s">
        <v>93</v>
      </c>
      <c r="C9" s="27">
        <f aca="true" t="shared" si="0" ref="C9:H9">SUM(C10:C17)</f>
        <v>467734439</v>
      </c>
      <c r="D9" s="27">
        <f t="shared" si="0"/>
        <v>67281086.63</v>
      </c>
      <c r="E9" s="27">
        <f t="shared" si="0"/>
        <v>535015525.63</v>
      </c>
      <c r="F9" s="27">
        <f t="shared" si="0"/>
        <v>182504669.91</v>
      </c>
      <c r="G9" s="27">
        <f t="shared" si="0"/>
        <v>177436675.88</v>
      </c>
      <c r="H9" s="27">
        <f t="shared" si="0"/>
        <v>352510855.71999997</v>
      </c>
    </row>
    <row r="10" spans="2:8" ht="12.75" customHeight="1">
      <c r="B10" s="28" t="s">
        <v>94</v>
      </c>
      <c r="C10" s="29">
        <v>455921870</v>
      </c>
      <c r="D10" s="29">
        <v>64665257.62</v>
      </c>
      <c r="E10" s="29">
        <f>C10+D10</f>
        <v>520587127.62</v>
      </c>
      <c r="F10" s="29">
        <v>177330801.18</v>
      </c>
      <c r="G10" s="29">
        <v>172388866.21</v>
      </c>
      <c r="H10" s="16">
        <f>E10-F10</f>
        <v>343256326.44</v>
      </c>
    </row>
    <row r="11" spans="2:8" ht="12.75">
      <c r="B11" s="28" t="s">
        <v>95</v>
      </c>
      <c r="C11" s="30">
        <v>11812569</v>
      </c>
      <c r="D11" s="30">
        <v>2615829.01</v>
      </c>
      <c r="E11" s="30">
        <f>C11+D11</f>
        <v>14428398.01</v>
      </c>
      <c r="F11" s="30">
        <v>5173868.73</v>
      </c>
      <c r="G11" s="30">
        <v>5047809.67</v>
      </c>
      <c r="H11" s="16">
        <f>E11-F11</f>
        <v>9254529.28</v>
      </c>
    </row>
    <row r="12" spans="2:8" ht="12.75">
      <c r="B12" s="28"/>
      <c r="C12" s="30"/>
      <c r="D12" s="30"/>
      <c r="E12" s="30"/>
      <c r="F12" s="30"/>
      <c r="G12" s="30"/>
      <c r="H12" s="16">
        <f aca="true" t="shared" si="1" ref="H12:H17">E12-F12</f>
        <v>0</v>
      </c>
    </row>
    <row r="13" spans="2:8" ht="12.75">
      <c r="B13" s="28"/>
      <c r="C13" s="30"/>
      <c r="D13" s="30"/>
      <c r="E13" s="30"/>
      <c r="F13" s="30"/>
      <c r="G13" s="30"/>
      <c r="H13" s="16">
        <f t="shared" si="1"/>
        <v>0</v>
      </c>
    </row>
    <row r="14" spans="2:8" ht="12.75">
      <c r="B14" s="28"/>
      <c r="C14" s="30"/>
      <c r="D14" s="30"/>
      <c r="E14" s="30"/>
      <c r="F14" s="30"/>
      <c r="G14" s="30"/>
      <c r="H14" s="16">
        <f t="shared" si="1"/>
        <v>0</v>
      </c>
    </row>
    <row r="15" spans="2:8" ht="12.75">
      <c r="B15" s="28"/>
      <c r="C15" s="30"/>
      <c r="D15" s="30"/>
      <c r="E15" s="30"/>
      <c r="F15" s="30"/>
      <c r="G15" s="30"/>
      <c r="H15" s="16">
        <f t="shared" si="1"/>
        <v>0</v>
      </c>
    </row>
    <row r="16" spans="2:8" ht="12.75">
      <c r="B16" s="28"/>
      <c r="C16" s="30"/>
      <c r="D16" s="30"/>
      <c r="E16" s="30"/>
      <c r="F16" s="30"/>
      <c r="G16" s="30"/>
      <c r="H16" s="16">
        <f t="shared" si="1"/>
        <v>0</v>
      </c>
    </row>
    <row r="17" spans="2:8" ht="12.75">
      <c r="B17" s="28"/>
      <c r="C17" s="30"/>
      <c r="D17" s="30"/>
      <c r="E17" s="30"/>
      <c r="F17" s="30"/>
      <c r="G17" s="30"/>
      <c r="H17" s="16">
        <f t="shared" si="1"/>
        <v>0</v>
      </c>
    </row>
    <row r="18" spans="2:8" ht="12.75">
      <c r="B18" s="31"/>
      <c r="C18" s="30"/>
      <c r="D18" s="30"/>
      <c r="E18" s="30"/>
      <c r="F18" s="30"/>
      <c r="G18" s="30"/>
      <c r="H18" s="30"/>
    </row>
    <row r="19" spans="2:8" ht="12.75">
      <c r="B19" s="32" t="s">
        <v>96</v>
      </c>
      <c r="C19" s="33">
        <f aca="true" t="shared" si="2" ref="C19:H19">SUM(C20:C27)</f>
        <v>1564841.25</v>
      </c>
      <c r="D19" s="33">
        <f t="shared" si="2"/>
        <v>-133554.67</v>
      </c>
      <c r="E19" s="33">
        <f t="shared" si="2"/>
        <v>1431286.58</v>
      </c>
      <c r="F19" s="33">
        <f t="shared" si="2"/>
        <v>576586.58</v>
      </c>
      <c r="G19" s="33">
        <f t="shared" si="2"/>
        <v>576586.58</v>
      </c>
      <c r="H19" s="33">
        <f t="shared" si="2"/>
        <v>854700.0000000001</v>
      </c>
    </row>
    <row r="20" spans="2:8" ht="12.75">
      <c r="B20" s="28" t="s">
        <v>94</v>
      </c>
      <c r="C20" s="29">
        <v>1564841.25</v>
      </c>
      <c r="D20" s="29">
        <v>-133554.67</v>
      </c>
      <c r="E20" s="29">
        <f>C20+D20</f>
        <v>1431286.58</v>
      </c>
      <c r="F20" s="29">
        <v>576586.58</v>
      </c>
      <c r="G20" s="29">
        <v>576586.58</v>
      </c>
      <c r="H20" s="16">
        <f>E20-F20</f>
        <v>854700.0000000001</v>
      </c>
    </row>
    <row r="21" spans="2:8" ht="12.75">
      <c r="B21" s="28"/>
      <c r="C21" s="29"/>
      <c r="D21" s="29"/>
      <c r="E21" s="29"/>
      <c r="F21" s="29"/>
      <c r="G21" s="29"/>
      <c r="H21" s="16">
        <f aca="true" t="shared" si="3" ref="H21:H28">E21-F21</f>
        <v>0</v>
      </c>
    </row>
    <row r="22" spans="2:8" ht="12.75">
      <c r="B22" s="28"/>
      <c r="C22" s="29"/>
      <c r="D22" s="29"/>
      <c r="E22" s="29"/>
      <c r="F22" s="29"/>
      <c r="G22" s="29"/>
      <c r="H22" s="16">
        <f t="shared" si="3"/>
        <v>0</v>
      </c>
    </row>
    <row r="23" spans="2:8" ht="12.75">
      <c r="B23" s="28"/>
      <c r="C23" s="29"/>
      <c r="D23" s="29"/>
      <c r="E23" s="29"/>
      <c r="F23" s="29"/>
      <c r="G23" s="29"/>
      <c r="H23" s="16">
        <f t="shared" si="3"/>
        <v>0</v>
      </c>
    </row>
    <row r="24" spans="2:8" ht="12.75">
      <c r="B24" s="28"/>
      <c r="C24" s="30"/>
      <c r="D24" s="30"/>
      <c r="E24" s="30"/>
      <c r="F24" s="30"/>
      <c r="G24" s="30"/>
      <c r="H24" s="16">
        <f t="shared" si="3"/>
        <v>0</v>
      </c>
    </row>
    <row r="25" spans="2:8" ht="12.75">
      <c r="B25" s="28"/>
      <c r="C25" s="30"/>
      <c r="D25" s="30"/>
      <c r="E25" s="30"/>
      <c r="F25" s="30"/>
      <c r="G25" s="30"/>
      <c r="H25" s="16">
        <f t="shared" si="3"/>
        <v>0</v>
      </c>
    </row>
    <row r="26" spans="2:8" ht="12.75">
      <c r="B26" s="28"/>
      <c r="C26" s="30"/>
      <c r="D26" s="30"/>
      <c r="E26" s="30"/>
      <c r="F26" s="30"/>
      <c r="G26" s="30"/>
      <c r="H26" s="16">
        <f t="shared" si="3"/>
        <v>0</v>
      </c>
    </row>
    <row r="27" spans="2:8" ht="12.75">
      <c r="B27" s="28"/>
      <c r="C27" s="30"/>
      <c r="D27" s="30"/>
      <c r="E27" s="30"/>
      <c r="F27" s="30"/>
      <c r="G27" s="30"/>
      <c r="H27" s="16">
        <f t="shared" si="3"/>
        <v>0</v>
      </c>
    </row>
    <row r="28" spans="2:8" ht="12.75">
      <c r="B28" s="31"/>
      <c r="C28" s="30"/>
      <c r="D28" s="30"/>
      <c r="E28" s="30"/>
      <c r="F28" s="30"/>
      <c r="G28" s="30"/>
      <c r="H28" s="16">
        <f t="shared" si="3"/>
        <v>0</v>
      </c>
    </row>
    <row r="29" spans="2:8" ht="12.75">
      <c r="B29" s="26" t="s">
        <v>86</v>
      </c>
      <c r="C29" s="34">
        <f aca="true" t="shared" si="4" ref="C29:H29">C9+C19</f>
        <v>469299280.25</v>
      </c>
      <c r="D29" s="34">
        <f t="shared" si="4"/>
        <v>67147531.96</v>
      </c>
      <c r="E29" s="34">
        <f t="shared" si="4"/>
        <v>536446812.21</v>
      </c>
      <c r="F29" s="34">
        <f t="shared" si="4"/>
        <v>183081256.49</v>
      </c>
      <c r="G29" s="34">
        <f t="shared" si="4"/>
        <v>178013262.46</v>
      </c>
      <c r="H29" s="34">
        <f t="shared" si="4"/>
        <v>353365555.71999997</v>
      </c>
    </row>
    <row r="30" spans="2:8" ht="13.5" thickBot="1">
      <c r="B30" s="35"/>
      <c r="C30" s="36"/>
      <c r="D30" s="36"/>
      <c r="E30" s="36"/>
      <c r="F30" s="36"/>
      <c r="G30" s="36"/>
      <c r="H30" s="3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64">
      <selection activeCell="A89" sqref="A89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52" t="s">
        <v>87</v>
      </c>
      <c r="B2" s="61"/>
      <c r="C2" s="61"/>
      <c r="D2" s="61"/>
      <c r="E2" s="61"/>
      <c r="F2" s="61"/>
      <c r="G2" s="62"/>
    </row>
    <row r="3" spans="1:7" ht="12.75">
      <c r="A3" s="54" t="s">
        <v>0</v>
      </c>
      <c r="B3" s="63"/>
      <c r="C3" s="63"/>
      <c r="D3" s="63"/>
      <c r="E3" s="63"/>
      <c r="F3" s="63"/>
      <c r="G3" s="64"/>
    </row>
    <row r="4" spans="1:7" ht="12.75">
      <c r="A4" s="54" t="s">
        <v>97</v>
      </c>
      <c r="B4" s="63"/>
      <c r="C4" s="63"/>
      <c r="D4" s="63"/>
      <c r="E4" s="63"/>
      <c r="F4" s="63"/>
      <c r="G4" s="64"/>
    </row>
    <row r="5" spans="1:7" ht="12.75">
      <c r="A5" s="54" t="s">
        <v>88</v>
      </c>
      <c r="B5" s="63"/>
      <c r="C5" s="63"/>
      <c r="D5" s="63"/>
      <c r="E5" s="63"/>
      <c r="F5" s="63"/>
      <c r="G5" s="64"/>
    </row>
    <row r="6" spans="1:7" ht="13.5" thickBot="1">
      <c r="A6" s="56" t="s">
        <v>2</v>
      </c>
      <c r="B6" s="65"/>
      <c r="C6" s="65"/>
      <c r="D6" s="65"/>
      <c r="E6" s="65"/>
      <c r="F6" s="65"/>
      <c r="G6" s="66"/>
    </row>
    <row r="7" spans="1:7" ht="15.75" customHeight="1">
      <c r="A7" s="52" t="s">
        <v>3</v>
      </c>
      <c r="B7" s="67" t="s">
        <v>4</v>
      </c>
      <c r="C7" s="68"/>
      <c r="D7" s="68"/>
      <c r="E7" s="68"/>
      <c r="F7" s="69"/>
      <c r="G7" s="76" t="s">
        <v>5</v>
      </c>
    </row>
    <row r="8" spans="1:7" ht="15.75" customHeight="1" thickBot="1">
      <c r="A8" s="54"/>
      <c r="B8" s="73"/>
      <c r="C8" s="74"/>
      <c r="D8" s="74"/>
      <c r="E8" s="74"/>
      <c r="F8" s="75"/>
      <c r="G8" s="81"/>
    </row>
    <row r="9" spans="1:7" ht="26.25" thickBot="1">
      <c r="A9" s="56"/>
      <c r="B9" s="37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77"/>
    </row>
    <row r="10" spans="1:7" ht="12.75">
      <c r="A10" s="38"/>
      <c r="B10" s="39"/>
      <c r="C10" s="39"/>
      <c r="D10" s="39"/>
      <c r="E10" s="39"/>
      <c r="F10" s="39"/>
      <c r="G10" s="39"/>
    </row>
    <row r="11" spans="1:7" ht="12.75">
      <c r="A11" s="40" t="s">
        <v>98</v>
      </c>
      <c r="B11" s="41">
        <f aca="true" t="shared" si="0" ref="B11:G11">B12+B22+B31+B42</f>
        <v>467734439</v>
      </c>
      <c r="C11" s="41">
        <f t="shared" si="0"/>
        <v>67281086.63</v>
      </c>
      <c r="D11" s="41">
        <f t="shared" si="0"/>
        <v>535015525.63</v>
      </c>
      <c r="E11" s="41">
        <f t="shared" si="0"/>
        <v>182504669.91</v>
      </c>
      <c r="F11" s="41">
        <f t="shared" si="0"/>
        <v>177436675.88</v>
      </c>
      <c r="G11" s="41">
        <f t="shared" si="0"/>
        <v>352510855.72</v>
      </c>
    </row>
    <row r="12" spans="1:7" ht="12.75">
      <c r="A12" s="40" t="s">
        <v>99</v>
      </c>
      <c r="B12" s="41">
        <f>SUM(B13:B20)</f>
        <v>467734439</v>
      </c>
      <c r="C12" s="41">
        <f>SUM(C13:C20)</f>
        <v>67281086.63</v>
      </c>
      <c r="D12" s="41">
        <f>SUM(D13:D20)</f>
        <v>535015525.63</v>
      </c>
      <c r="E12" s="41">
        <f>SUM(E13:E20)</f>
        <v>182504669.91</v>
      </c>
      <c r="F12" s="41">
        <f>SUM(F13:F20)</f>
        <v>177436675.88</v>
      </c>
      <c r="G12" s="41">
        <f>D12-E12</f>
        <v>352510855.72</v>
      </c>
    </row>
    <row r="13" spans="1:7" ht="12.75">
      <c r="A13" s="42" t="s">
        <v>100</v>
      </c>
      <c r="B13" s="43"/>
      <c r="C13" s="43"/>
      <c r="D13" s="43">
        <f>B13+C13</f>
        <v>0</v>
      </c>
      <c r="E13" s="43"/>
      <c r="F13" s="43"/>
      <c r="G13" s="43">
        <f aca="true" t="shared" si="1" ref="G13:G20">D13-E13</f>
        <v>0</v>
      </c>
    </row>
    <row r="14" spans="1:7" ht="12.75">
      <c r="A14" s="42" t="s">
        <v>101</v>
      </c>
      <c r="B14" s="43">
        <v>467734439</v>
      </c>
      <c r="C14" s="43">
        <v>67281086.63</v>
      </c>
      <c r="D14" s="43">
        <f aca="true" t="shared" si="2" ref="D14:D20">B14+C14</f>
        <v>535015525.63</v>
      </c>
      <c r="E14" s="43">
        <v>182504669.91</v>
      </c>
      <c r="F14" s="43">
        <v>177436675.88</v>
      </c>
      <c r="G14" s="43">
        <f t="shared" si="1"/>
        <v>352510855.72</v>
      </c>
    </row>
    <row r="15" spans="1:7" ht="12.75">
      <c r="A15" s="42" t="s">
        <v>102</v>
      </c>
      <c r="B15" s="43"/>
      <c r="C15" s="43"/>
      <c r="D15" s="43">
        <f t="shared" si="2"/>
        <v>0</v>
      </c>
      <c r="E15" s="43"/>
      <c r="F15" s="43"/>
      <c r="G15" s="43">
        <f t="shared" si="1"/>
        <v>0</v>
      </c>
    </row>
    <row r="16" spans="1:7" ht="12.75">
      <c r="A16" s="42" t="s">
        <v>103</v>
      </c>
      <c r="B16" s="43"/>
      <c r="C16" s="43"/>
      <c r="D16" s="43">
        <f t="shared" si="2"/>
        <v>0</v>
      </c>
      <c r="E16" s="43"/>
      <c r="F16" s="43"/>
      <c r="G16" s="43">
        <f t="shared" si="1"/>
        <v>0</v>
      </c>
    </row>
    <row r="17" spans="1:7" ht="12.75">
      <c r="A17" s="42" t="s">
        <v>104</v>
      </c>
      <c r="B17" s="43"/>
      <c r="C17" s="43"/>
      <c r="D17" s="43">
        <f t="shared" si="2"/>
        <v>0</v>
      </c>
      <c r="E17" s="43"/>
      <c r="F17" s="43"/>
      <c r="G17" s="43">
        <f t="shared" si="1"/>
        <v>0</v>
      </c>
    </row>
    <row r="18" spans="1:7" ht="12.75">
      <c r="A18" s="42" t="s">
        <v>105</v>
      </c>
      <c r="B18" s="43"/>
      <c r="C18" s="43"/>
      <c r="D18" s="43">
        <f t="shared" si="2"/>
        <v>0</v>
      </c>
      <c r="E18" s="43"/>
      <c r="F18" s="43"/>
      <c r="G18" s="43">
        <f t="shared" si="1"/>
        <v>0</v>
      </c>
    </row>
    <row r="19" spans="1:7" ht="12.75">
      <c r="A19" s="42" t="s">
        <v>106</v>
      </c>
      <c r="B19" s="43"/>
      <c r="C19" s="43"/>
      <c r="D19" s="43">
        <f t="shared" si="2"/>
        <v>0</v>
      </c>
      <c r="E19" s="43"/>
      <c r="F19" s="43"/>
      <c r="G19" s="43">
        <f t="shared" si="1"/>
        <v>0</v>
      </c>
    </row>
    <row r="20" spans="1:7" ht="12.75">
      <c r="A20" s="42" t="s">
        <v>107</v>
      </c>
      <c r="B20" s="43"/>
      <c r="C20" s="43"/>
      <c r="D20" s="43">
        <f t="shared" si="2"/>
        <v>0</v>
      </c>
      <c r="E20" s="43"/>
      <c r="F20" s="43"/>
      <c r="G20" s="43">
        <f t="shared" si="1"/>
        <v>0</v>
      </c>
    </row>
    <row r="21" spans="1:7" ht="12.75">
      <c r="A21" s="44"/>
      <c r="B21" s="43"/>
      <c r="C21" s="43"/>
      <c r="D21" s="43"/>
      <c r="E21" s="43"/>
      <c r="F21" s="43"/>
      <c r="G21" s="43"/>
    </row>
    <row r="22" spans="1:7" ht="12.75">
      <c r="A22" s="40" t="s">
        <v>108</v>
      </c>
      <c r="B22" s="41">
        <f>SUM(B23:B29)</f>
        <v>0</v>
      </c>
      <c r="C22" s="41">
        <f>SUM(C23:C29)</f>
        <v>0</v>
      </c>
      <c r="D22" s="41">
        <f>SUM(D23:D29)</f>
        <v>0</v>
      </c>
      <c r="E22" s="41">
        <f>SUM(E23:E29)</f>
        <v>0</v>
      </c>
      <c r="F22" s="41">
        <f>SUM(F23:F29)</f>
        <v>0</v>
      </c>
      <c r="G22" s="41">
        <f aca="true" t="shared" si="3" ref="G22:G29">D22-E22</f>
        <v>0</v>
      </c>
    </row>
    <row r="23" spans="1:7" ht="12.75">
      <c r="A23" s="42" t="s">
        <v>109</v>
      </c>
      <c r="B23" s="43"/>
      <c r="C23" s="43"/>
      <c r="D23" s="43">
        <f>B23+C23</f>
        <v>0</v>
      </c>
      <c r="E23" s="43"/>
      <c r="F23" s="43"/>
      <c r="G23" s="43">
        <f t="shared" si="3"/>
        <v>0</v>
      </c>
    </row>
    <row r="24" spans="1:7" ht="12.75">
      <c r="A24" s="42" t="s">
        <v>110</v>
      </c>
      <c r="B24" s="43"/>
      <c r="C24" s="43"/>
      <c r="D24" s="43">
        <f aca="true" t="shared" si="4" ref="D24:D29">B24+C24</f>
        <v>0</v>
      </c>
      <c r="E24" s="43"/>
      <c r="F24" s="43"/>
      <c r="G24" s="43">
        <f t="shared" si="3"/>
        <v>0</v>
      </c>
    </row>
    <row r="25" spans="1:7" ht="12.75">
      <c r="A25" s="42" t="s">
        <v>111</v>
      </c>
      <c r="B25" s="43"/>
      <c r="C25" s="43"/>
      <c r="D25" s="43">
        <f t="shared" si="4"/>
        <v>0</v>
      </c>
      <c r="E25" s="43"/>
      <c r="F25" s="43"/>
      <c r="G25" s="43">
        <f t="shared" si="3"/>
        <v>0</v>
      </c>
    </row>
    <row r="26" spans="1:7" ht="12.75">
      <c r="A26" s="42" t="s">
        <v>112</v>
      </c>
      <c r="B26" s="43"/>
      <c r="C26" s="43"/>
      <c r="D26" s="43">
        <f t="shared" si="4"/>
        <v>0</v>
      </c>
      <c r="E26" s="43"/>
      <c r="F26" s="43"/>
      <c r="G26" s="43">
        <f t="shared" si="3"/>
        <v>0</v>
      </c>
    </row>
    <row r="27" spans="1:7" ht="12.75">
      <c r="A27" s="42" t="s">
        <v>113</v>
      </c>
      <c r="B27" s="43"/>
      <c r="C27" s="43"/>
      <c r="D27" s="43">
        <f t="shared" si="4"/>
        <v>0</v>
      </c>
      <c r="E27" s="43"/>
      <c r="F27" s="43"/>
      <c r="G27" s="43">
        <f t="shared" si="3"/>
        <v>0</v>
      </c>
    </row>
    <row r="28" spans="1:7" ht="12.75">
      <c r="A28" s="42" t="s">
        <v>114</v>
      </c>
      <c r="B28" s="43"/>
      <c r="C28" s="43"/>
      <c r="D28" s="43">
        <f t="shared" si="4"/>
        <v>0</v>
      </c>
      <c r="E28" s="43"/>
      <c r="F28" s="43"/>
      <c r="G28" s="43">
        <f t="shared" si="3"/>
        <v>0</v>
      </c>
    </row>
    <row r="29" spans="1:7" ht="12.75">
      <c r="A29" s="42" t="s">
        <v>115</v>
      </c>
      <c r="B29" s="43"/>
      <c r="C29" s="43"/>
      <c r="D29" s="43">
        <f t="shared" si="4"/>
        <v>0</v>
      </c>
      <c r="E29" s="43"/>
      <c r="F29" s="43"/>
      <c r="G29" s="43">
        <f t="shared" si="3"/>
        <v>0</v>
      </c>
    </row>
    <row r="30" spans="1:7" ht="12.75">
      <c r="A30" s="44"/>
      <c r="B30" s="43"/>
      <c r="C30" s="43"/>
      <c r="D30" s="43"/>
      <c r="E30" s="43"/>
      <c r="F30" s="43"/>
      <c r="G30" s="43"/>
    </row>
    <row r="31" spans="1:7" ht="12.75">
      <c r="A31" s="40" t="s">
        <v>116</v>
      </c>
      <c r="B31" s="41">
        <f>SUM(B32:B40)</f>
        <v>0</v>
      </c>
      <c r="C31" s="41">
        <f>SUM(C32:C40)</f>
        <v>0</v>
      </c>
      <c r="D31" s="41">
        <f>SUM(D32:D40)</f>
        <v>0</v>
      </c>
      <c r="E31" s="41">
        <f>SUM(E32:E40)</f>
        <v>0</v>
      </c>
      <c r="F31" s="41">
        <f>SUM(F32:F40)</f>
        <v>0</v>
      </c>
      <c r="G31" s="41">
        <f aca="true" t="shared" si="5" ref="G31:G40">D31-E31</f>
        <v>0</v>
      </c>
    </row>
    <row r="32" spans="1:7" ht="12.75">
      <c r="A32" s="42" t="s">
        <v>117</v>
      </c>
      <c r="B32" s="43"/>
      <c r="C32" s="43"/>
      <c r="D32" s="43">
        <f>B32+C32</f>
        <v>0</v>
      </c>
      <c r="E32" s="43"/>
      <c r="F32" s="43"/>
      <c r="G32" s="43">
        <f t="shared" si="5"/>
        <v>0</v>
      </c>
    </row>
    <row r="33" spans="1:7" ht="12.75">
      <c r="A33" s="42" t="s">
        <v>118</v>
      </c>
      <c r="B33" s="43"/>
      <c r="C33" s="43"/>
      <c r="D33" s="43">
        <f aca="true" t="shared" si="6" ref="D33:D40">B33+C33</f>
        <v>0</v>
      </c>
      <c r="E33" s="43"/>
      <c r="F33" s="43"/>
      <c r="G33" s="43">
        <f t="shared" si="5"/>
        <v>0</v>
      </c>
    </row>
    <row r="34" spans="1:7" ht="12.75">
      <c r="A34" s="42" t="s">
        <v>119</v>
      </c>
      <c r="B34" s="43"/>
      <c r="C34" s="43"/>
      <c r="D34" s="43">
        <f t="shared" si="6"/>
        <v>0</v>
      </c>
      <c r="E34" s="43"/>
      <c r="F34" s="43"/>
      <c r="G34" s="43">
        <f t="shared" si="5"/>
        <v>0</v>
      </c>
    </row>
    <row r="35" spans="1:7" ht="12.75">
      <c r="A35" s="42" t="s">
        <v>120</v>
      </c>
      <c r="B35" s="43"/>
      <c r="C35" s="43"/>
      <c r="D35" s="43">
        <f t="shared" si="6"/>
        <v>0</v>
      </c>
      <c r="E35" s="43"/>
      <c r="F35" s="43"/>
      <c r="G35" s="43">
        <f t="shared" si="5"/>
        <v>0</v>
      </c>
    </row>
    <row r="36" spans="1:7" ht="12.75">
      <c r="A36" s="42" t="s">
        <v>121</v>
      </c>
      <c r="B36" s="43"/>
      <c r="C36" s="43"/>
      <c r="D36" s="43">
        <f t="shared" si="6"/>
        <v>0</v>
      </c>
      <c r="E36" s="43"/>
      <c r="F36" s="43"/>
      <c r="G36" s="43">
        <f t="shared" si="5"/>
        <v>0</v>
      </c>
    </row>
    <row r="37" spans="1:7" ht="12.75">
      <c r="A37" s="42" t="s">
        <v>122</v>
      </c>
      <c r="B37" s="43"/>
      <c r="C37" s="43"/>
      <c r="D37" s="43">
        <f t="shared" si="6"/>
        <v>0</v>
      </c>
      <c r="E37" s="43"/>
      <c r="F37" s="43"/>
      <c r="G37" s="43">
        <f t="shared" si="5"/>
        <v>0</v>
      </c>
    </row>
    <row r="38" spans="1:7" ht="12.75">
      <c r="A38" s="42" t="s">
        <v>123</v>
      </c>
      <c r="B38" s="43"/>
      <c r="C38" s="43"/>
      <c r="D38" s="43">
        <f t="shared" si="6"/>
        <v>0</v>
      </c>
      <c r="E38" s="43"/>
      <c r="F38" s="43"/>
      <c r="G38" s="43">
        <f t="shared" si="5"/>
        <v>0</v>
      </c>
    </row>
    <row r="39" spans="1:7" ht="12.75">
      <c r="A39" s="42" t="s">
        <v>124</v>
      </c>
      <c r="B39" s="43"/>
      <c r="C39" s="43"/>
      <c r="D39" s="43">
        <f t="shared" si="6"/>
        <v>0</v>
      </c>
      <c r="E39" s="43"/>
      <c r="F39" s="43"/>
      <c r="G39" s="43">
        <f t="shared" si="5"/>
        <v>0</v>
      </c>
    </row>
    <row r="40" spans="1:7" ht="12.75">
      <c r="A40" s="42" t="s">
        <v>125</v>
      </c>
      <c r="B40" s="43"/>
      <c r="C40" s="43"/>
      <c r="D40" s="43">
        <f t="shared" si="6"/>
        <v>0</v>
      </c>
      <c r="E40" s="43"/>
      <c r="F40" s="43"/>
      <c r="G40" s="43">
        <f t="shared" si="5"/>
        <v>0</v>
      </c>
    </row>
    <row r="41" spans="1:7" ht="12.75">
      <c r="A41" s="44"/>
      <c r="B41" s="43"/>
      <c r="C41" s="43"/>
      <c r="D41" s="43"/>
      <c r="E41" s="43"/>
      <c r="F41" s="43"/>
      <c r="G41" s="43"/>
    </row>
    <row r="42" spans="1:7" ht="12.75">
      <c r="A42" s="40" t="s">
        <v>126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>D42-E42</f>
        <v>0</v>
      </c>
    </row>
    <row r="43" spans="1:7" ht="12.75">
      <c r="A43" s="42" t="s">
        <v>127</v>
      </c>
      <c r="B43" s="43"/>
      <c r="C43" s="43"/>
      <c r="D43" s="43">
        <f>B43+C43</f>
        <v>0</v>
      </c>
      <c r="E43" s="43"/>
      <c r="F43" s="43"/>
      <c r="G43" s="43">
        <f>D43-E43</f>
        <v>0</v>
      </c>
    </row>
    <row r="44" spans="1:7" ht="25.5">
      <c r="A44" s="45" t="s">
        <v>128</v>
      </c>
      <c r="B44" s="43"/>
      <c r="C44" s="43"/>
      <c r="D44" s="43">
        <f>B44+C44</f>
        <v>0</v>
      </c>
      <c r="E44" s="43"/>
      <c r="F44" s="43"/>
      <c r="G44" s="43">
        <f>D44-E44</f>
        <v>0</v>
      </c>
    </row>
    <row r="45" spans="1:7" ht="12.75">
      <c r="A45" s="42" t="s">
        <v>129</v>
      </c>
      <c r="B45" s="43"/>
      <c r="C45" s="43"/>
      <c r="D45" s="43">
        <f>B45+C45</f>
        <v>0</v>
      </c>
      <c r="E45" s="43"/>
      <c r="F45" s="43"/>
      <c r="G45" s="43">
        <f>D45-E45</f>
        <v>0</v>
      </c>
    </row>
    <row r="46" spans="1:7" ht="12.75">
      <c r="A46" s="42" t="s">
        <v>130</v>
      </c>
      <c r="B46" s="43"/>
      <c r="C46" s="43"/>
      <c r="D46" s="43">
        <f>B46+C46</f>
        <v>0</v>
      </c>
      <c r="E46" s="43"/>
      <c r="F46" s="43"/>
      <c r="G46" s="43">
        <f>D46-E46</f>
        <v>0</v>
      </c>
    </row>
    <row r="47" spans="1:7" ht="12.75">
      <c r="A47" s="44"/>
      <c r="B47" s="43"/>
      <c r="C47" s="43"/>
      <c r="D47" s="43"/>
      <c r="E47" s="43"/>
      <c r="F47" s="43"/>
      <c r="G47" s="43"/>
    </row>
    <row r="48" spans="1:7" ht="12.75">
      <c r="A48" s="40" t="s">
        <v>131</v>
      </c>
      <c r="B48" s="41">
        <f>B49+B59+B68+B79</f>
        <v>1564841.25</v>
      </c>
      <c r="C48" s="41">
        <f>C49+C59+C68+C79</f>
        <v>-133554.67</v>
      </c>
      <c r="D48" s="41">
        <f>D49+D59+D68+D79</f>
        <v>1431286.58</v>
      </c>
      <c r="E48" s="41">
        <f>E49+E59+E68+E79</f>
        <v>576586.58</v>
      </c>
      <c r="F48" s="41">
        <f>F49+F59+F68+F79</f>
        <v>576586.58</v>
      </c>
      <c r="G48" s="41">
        <f aca="true" t="shared" si="7" ref="G48:G83">D48-E48</f>
        <v>854700.0000000001</v>
      </c>
    </row>
    <row r="49" spans="1:7" ht="12.75">
      <c r="A49" s="40" t="s">
        <v>99</v>
      </c>
      <c r="B49" s="41">
        <f>SUM(B50:B57)</f>
        <v>1564841.25</v>
      </c>
      <c r="C49" s="41">
        <f>SUM(C50:C57)</f>
        <v>-133554.67</v>
      </c>
      <c r="D49" s="41">
        <f>SUM(D50:D57)</f>
        <v>1431286.58</v>
      </c>
      <c r="E49" s="41">
        <f>SUM(E50:E57)</f>
        <v>576586.58</v>
      </c>
      <c r="F49" s="41">
        <f>SUM(F50:F57)</f>
        <v>576586.58</v>
      </c>
      <c r="G49" s="41">
        <f t="shared" si="7"/>
        <v>854700.0000000001</v>
      </c>
    </row>
    <row r="50" spans="1:7" ht="12.75">
      <c r="A50" s="42" t="s">
        <v>100</v>
      </c>
      <c r="B50" s="43"/>
      <c r="C50" s="43"/>
      <c r="D50" s="43">
        <f>B50+C50</f>
        <v>0</v>
      </c>
      <c r="E50" s="43"/>
      <c r="F50" s="43"/>
      <c r="G50" s="43">
        <f t="shared" si="7"/>
        <v>0</v>
      </c>
    </row>
    <row r="51" spans="1:7" ht="12.75">
      <c r="A51" s="42" t="s">
        <v>101</v>
      </c>
      <c r="B51" s="43">
        <v>1564841.25</v>
      </c>
      <c r="C51" s="43">
        <v>-133554.67</v>
      </c>
      <c r="D51" s="43">
        <f aca="true" t="shared" si="8" ref="D51:D57">B51+C51</f>
        <v>1431286.58</v>
      </c>
      <c r="E51" s="43">
        <v>576586.58</v>
      </c>
      <c r="F51" s="43">
        <v>576586.58</v>
      </c>
      <c r="G51" s="43">
        <f t="shared" si="7"/>
        <v>854700.0000000001</v>
      </c>
    </row>
    <row r="52" spans="1:7" ht="12.75">
      <c r="A52" s="42" t="s">
        <v>102</v>
      </c>
      <c r="B52" s="43"/>
      <c r="C52" s="43"/>
      <c r="D52" s="43">
        <f t="shared" si="8"/>
        <v>0</v>
      </c>
      <c r="E52" s="43"/>
      <c r="F52" s="43"/>
      <c r="G52" s="43">
        <f t="shared" si="7"/>
        <v>0</v>
      </c>
    </row>
    <row r="53" spans="1:7" ht="12.75">
      <c r="A53" s="42" t="s">
        <v>103</v>
      </c>
      <c r="B53" s="43"/>
      <c r="C53" s="43"/>
      <c r="D53" s="43">
        <f t="shared" si="8"/>
        <v>0</v>
      </c>
      <c r="E53" s="43"/>
      <c r="F53" s="43"/>
      <c r="G53" s="43">
        <f t="shared" si="7"/>
        <v>0</v>
      </c>
    </row>
    <row r="54" spans="1:7" ht="12.75">
      <c r="A54" s="42" t="s">
        <v>104</v>
      </c>
      <c r="B54" s="43"/>
      <c r="C54" s="43"/>
      <c r="D54" s="43">
        <f t="shared" si="8"/>
        <v>0</v>
      </c>
      <c r="E54" s="43"/>
      <c r="F54" s="43"/>
      <c r="G54" s="43">
        <f t="shared" si="7"/>
        <v>0</v>
      </c>
    </row>
    <row r="55" spans="1:7" ht="12.75">
      <c r="A55" s="42" t="s">
        <v>105</v>
      </c>
      <c r="B55" s="43"/>
      <c r="C55" s="43"/>
      <c r="D55" s="43">
        <f t="shared" si="8"/>
        <v>0</v>
      </c>
      <c r="E55" s="43"/>
      <c r="F55" s="43"/>
      <c r="G55" s="43">
        <f t="shared" si="7"/>
        <v>0</v>
      </c>
    </row>
    <row r="56" spans="1:7" ht="12.75">
      <c r="A56" s="42" t="s">
        <v>106</v>
      </c>
      <c r="B56" s="43"/>
      <c r="C56" s="43"/>
      <c r="D56" s="43">
        <f t="shared" si="8"/>
        <v>0</v>
      </c>
      <c r="E56" s="43"/>
      <c r="F56" s="43"/>
      <c r="G56" s="43">
        <f t="shared" si="7"/>
        <v>0</v>
      </c>
    </row>
    <row r="57" spans="1:7" ht="12.75">
      <c r="A57" s="42" t="s">
        <v>107</v>
      </c>
      <c r="B57" s="43"/>
      <c r="C57" s="43"/>
      <c r="D57" s="43">
        <f t="shared" si="8"/>
        <v>0</v>
      </c>
      <c r="E57" s="43"/>
      <c r="F57" s="43"/>
      <c r="G57" s="43">
        <f t="shared" si="7"/>
        <v>0</v>
      </c>
    </row>
    <row r="58" spans="1:7" ht="12.75">
      <c r="A58" s="44"/>
      <c r="B58" s="43"/>
      <c r="C58" s="43"/>
      <c r="D58" s="43"/>
      <c r="E58" s="43"/>
      <c r="F58" s="43"/>
      <c r="G58" s="43"/>
    </row>
    <row r="59" spans="1:7" ht="12.75">
      <c r="A59" s="40" t="s">
        <v>108</v>
      </c>
      <c r="B59" s="41">
        <f>SUM(B60:B66)</f>
        <v>0</v>
      </c>
      <c r="C59" s="41">
        <f>SUM(C60:C66)</f>
        <v>0</v>
      </c>
      <c r="D59" s="41">
        <f>SUM(D60:D66)</f>
        <v>0</v>
      </c>
      <c r="E59" s="41">
        <f>SUM(E60:E66)</f>
        <v>0</v>
      </c>
      <c r="F59" s="41">
        <f>SUM(F60:F66)</f>
        <v>0</v>
      </c>
      <c r="G59" s="41">
        <f t="shared" si="7"/>
        <v>0</v>
      </c>
    </row>
    <row r="60" spans="1:7" ht="12.75">
      <c r="A60" s="42" t="s">
        <v>109</v>
      </c>
      <c r="B60" s="43"/>
      <c r="C60" s="43"/>
      <c r="D60" s="43">
        <f>B60+C60</f>
        <v>0</v>
      </c>
      <c r="E60" s="43"/>
      <c r="F60" s="43"/>
      <c r="G60" s="43">
        <f t="shared" si="7"/>
        <v>0</v>
      </c>
    </row>
    <row r="61" spans="1:7" ht="12.75">
      <c r="A61" s="42" t="s">
        <v>110</v>
      </c>
      <c r="B61" s="43"/>
      <c r="C61" s="43"/>
      <c r="D61" s="43">
        <f aca="true" t="shared" si="9" ref="D61:D66">B61+C61</f>
        <v>0</v>
      </c>
      <c r="E61" s="43"/>
      <c r="F61" s="43"/>
      <c r="G61" s="43">
        <f t="shared" si="7"/>
        <v>0</v>
      </c>
    </row>
    <row r="62" spans="1:7" ht="12.75">
      <c r="A62" s="42" t="s">
        <v>111</v>
      </c>
      <c r="B62" s="43"/>
      <c r="C62" s="43"/>
      <c r="D62" s="43">
        <f t="shared" si="9"/>
        <v>0</v>
      </c>
      <c r="E62" s="43"/>
      <c r="F62" s="43"/>
      <c r="G62" s="43">
        <f t="shared" si="7"/>
        <v>0</v>
      </c>
    </row>
    <row r="63" spans="1:7" ht="12.75">
      <c r="A63" s="42" t="s">
        <v>112</v>
      </c>
      <c r="B63" s="43"/>
      <c r="C63" s="43"/>
      <c r="D63" s="43">
        <f t="shared" si="9"/>
        <v>0</v>
      </c>
      <c r="E63" s="43"/>
      <c r="F63" s="43"/>
      <c r="G63" s="43">
        <f t="shared" si="7"/>
        <v>0</v>
      </c>
    </row>
    <row r="64" spans="1:7" ht="12.75">
      <c r="A64" s="42" t="s">
        <v>113</v>
      </c>
      <c r="B64" s="43"/>
      <c r="C64" s="43"/>
      <c r="D64" s="43">
        <f t="shared" si="9"/>
        <v>0</v>
      </c>
      <c r="E64" s="43"/>
      <c r="F64" s="43"/>
      <c r="G64" s="43">
        <f t="shared" si="7"/>
        <v>0</v>
      </c>
    </row>
    <row r="65" spans="1:7" ht="12.75">
      <c r="A65" s="42" t="s">
        <v>114</v>
      </c>
      <c r="B65" s="43"/>
      <c r="C65" s="43"/>
      <c r="D65" s="43">
        <f t="shared" si="9"/>
        <v>0</v>
      </c>
      <c r="E65" s="43"/>
      <c r="F65" s="43"/>
      <c r="G65" s="43">
        <f t="shared" si="7"/>
        <v>0</v>
      </c>
    </row>
    <row r="66" spans="1:7" ht="12.75">
      <c r="A66" s="42" t="s">
        <v>115</v>
      </c>
      <c r="B66" s="43"/>
      <c r="C66" s="43"/>
      <c r="D66" s="43">
        <f t="shared" si="9"/>
        <v>0</v>
      </c>
      <c r="E66" s="43"/>
      <c r="F66" s="43"/>
      <c r="G66" s="43">
        <f t="shared" si="7"/>
        <v>0</v>
      </c>
    </row>
    <row r="67" spans="1:7" ht="12.75">
      <c r="A67" s="44"/>
      <c r="B67" s="43"/>
      <c r="C67" s="43"/>
      <c r="D67" s="43"/>
      <c r="E67" s="43"/>
      <c r="F67" s="43"/>
      <c r="G67" s="43"/>
    </row>
    <row r="68" spans="1:7" ht="12.75">
      <c r="A68" s="40" t="s">
        <v>116</v>
      </c>
      <c r="B68" s="41">
        <f>SUM(B69:B77)</f>
        <v>0</v>
      </c>
      <c r="C68" s="41">
        <f>SUM(C69:C77)</f>
        <v>0</v>
      </c>
      <c r="D68" s="41">
        <f>SUM(D69:D77)</f>
        <v>0</v>
      </c>
      <c r="E68" s="41">
        <f>SUM(E69:E77)</f>
        <v>0</v>
      </c>
      <c r="F68" s="41">
        <f>SUM(F69:F77)</f>
        <v>0</v>
      </c>
      <c r="G68" s="41">
        <f t="shared" si="7"/>
        <v>0</v>
      </c>
    </row>
    <row r="69" spans="1:7" ht="12.75">
      <c r="A69" s="42" t="s">
        <v>117</v>
      </c>
      <c r="B69" s="43"/>
      <c r="C69" s="43"/>
      <c r="D69" s="43">
        <f>B69+C69</f>
        <v>0</v>
      </c>
      <c r="E69" s="43"/>
      <c r="F69" s="43"/>
      <c r="G69" s="43">
        <f t="shared" si="7"/>
        <v>0</v>
      </c>
    </row>
    <row r="70" spans="1:7" ht="12.75">
      <c r="A70" s="42" t="s">
        <v>118</v>
      </c>
      <c r="B70" s="43"/>
      <c r="C70" s="43"/>
      <c r="D70" s="43">
        <f aca="true" t="shared" si="10" ref="D70:D77">B70+C70</f>
        <v>0</v>
      </c>
      <c r="E70" s="43"/>
      <c r="F70" s="43"/>
      <c r="G70" s="43">
        <f t="shared" si="7"/>
        <v>0</v>
      </c>
    </row>
    <row r="71" spans="1:7" ht="12.75">
      <c r="A71" s="42" t="s">
        <v>119</v>
      </c>
      <c r="B71" s="43"/>
      <c r="C71" s="43"/>
      <c r="D71" s="43">
        <f t="shared" si="10"/>
        <v>0</v>
      </c>
      <c r="E71" s="43"/>
      <c r="F71" s="43"/>
      <c r="G71" s="43">
        <f t="shared" si="7"/>
        <v>0</v>
      </c>
    </row>
    <row r="72" spans="1:7" ht="12.75">
      <c r="A72" s="42" t="s">
        <v>120</v>
      </c>
      <c r="B72" s="43"/>
      <c r="C72" s="43"/>
      <c r="D72" s="43">
        <f t="shared" si="10"/>
        <v>0</v>
      </c>
      <c r="E72" s="43"/>
      <c r="F72" s="43"/>
      <c r="G72" s="43">
        <f t="shared" si="7"/>
        <v>0</v>
      </c>
    </row>
    <row r="73" spans="1:7" ht="12.75">
      <c r="A73" s="42" t="s">
        <v>121</v>
      </c>
      <c r="B73" s="43"/>
      <c r="C73" s="43"/>
      <c r="D73" s="43">
        <f t="shared" si="10"/>
        <v>0</v>
      </c>
      <c r="E73" s="43"/>
      <c r="F73" s="43"/>
      <c r="G73" s="43">
        <f t="shared" si="7"/>
        <v>0</v>
      </c>
    </row>
    <row r="74" spans="1:7" ht="12.75">
      <c r="A74" s="42" t="s">
        <v>122</v>
      </c>
      <c r="B74" s="43"/>
      <c r="C74" s="43"/>
      <c r="D74" s="43">
        <f t="shared" si="10"/>
        <v>0</v>
      </c>
      <c r="E74" s="43"/>
      <c r="F74" s="43"/>
      <c r="G74" s="43">
        <f t="shared" si="7"/>
        <v>0</v>
      </c>
    </row>
    <row r="75" spans="1:7" ht="12.75">
      <c r="A75" s="42" t="s">
        <v>123</v>
      </c>
      <c r="B75" s="43"/>
      <c r="C75" s="43"/>
      <c r="D75" s="43">
        <f t="shared" si="10"/>
        <v>0</v>
      </c>
      <c r="E75" s="43"/>
      <c r="F75" s="43"/>
      <c r="G75" s="43">
        <f t="shared" si="7"/>
        <v>0</v>
      </c>
    </row>
    <row r="76" spans="1:7" ht="12.75">
      <c r="A76" s="42" t="s">
        <v>124</v>
      </c>
      <c r="B76" s="43"/>
      <c r="C76" s="43"/>
      <c r="D76" s="43">
        <f t="shared" si="10"/>
        <v>0</v>
      </c>
      <c r="E76" s="43"/>
      <c r="F76" s="43"/>
      <c r="G76" s="43">
        <f t="shared" si="7"/>
        <v>0</v>
      </c>
    </row>
    <row r="77" spans="1:7" ht="12.75">
      <c r="A77" s="46" t="s">
        <v>125</v>
      </c>
      <c r="B77" s="47"/>
      <c r="C77" s="47"/>
      <c r="D77" s="47">
        <f t="shared" si="10"/>
        <v>0</v>
      </c>
      <c r="E77" s="47"/>
      <c r="F77" s="47"/>
      <c r="G77" s="47">
        <f t="shared" si="7"/>
        <v>0</v>
      </c>
    </row>
    <row r="78" spans="1:7" ht="12.75">
      <c r="A78" s="44"/>
      <c r="B78" s="43"/>
      <c r="C78" s="43"/>
      <c r="D78" s="43"/>
      <c r="E78" s="43"/>
      <c r="F78" s="43"/>
      <c r="G78" s="43"/>
    </row>
    <row r="79" spans="1:7" ht="12.75">
      <c r="A79" s="40" t="s">
        <v>126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7"/>
        <v>0</v>
      </c>
    </row>
    <row r="80" spans="1:7" ht="12.75">
      <c r="A80" s="42" t="s">
        <v>127</v>
      </c>
      <c r="B80" s="43"/>
      <c r="C80" s="43"/>
      <c r="D80" s="43">
        <f>B80+C80</f>
        <v>0</v>
      </c>
      <c r="E80" s="43"/>
      <c r="F80" s="43"/>
      <c r="G80" s="43">
        <f t="shared" si="7"/>
        <v>0</v>
      </c>
    </row>
    <row r="81" spans="1:7" ht="25.5">
      <c r="A81" s="45" t="s">
        <v>128</v>
      </c>
      <c r="B81" s="43"/>
      <c r="C81" s="43"/>
      <c r="D81" s="43">
        <f>B81+C81</f>
        <v>0</v>
      </c>
      <c r="E81" s="43"/>
      <c r="F81" s="43"/>
      <c r="G81" s="43">
        <f t="shared" si="7"/>
        <v>0</v>
      </c>
    </row>
    <row r="82" spans="1:7" ht="12.75">
      <c r="A82" s="42" t="s">
        <v>129</v>
      </c>
      <c r="B82" s="43"/>
      <c r="C82" s="43"/>
      <c r="D82" s="43">
        <f>B82+C82</f>
        <v>0</v>
      </c>
      <c r="E82" s="43"/>
      <c r="F82" s="43"/>
      <c r="G82" s="43">
        <f t="shared" si="7"/>
        <v>0</v>
      </c>
    </row>
    <row r="83" spans="1:7" ht="12.75">
      <c r="A83" s="42" t="s">
        <v>130</v>
      </c>
      <c r="B83" s="43"/>
      <c r="C83" s="43"/>
      <c r="D83" s="43">
        <f>B83+C83</f>
        <v>0</v>
      </c>
      <c r="E83" s="43"/>
      <c r="F83" s="43"/>
      <c r="G83" s="43">
        <f t="shared" si="7"/>
        <v>0</v>
      </c>
    </row>
    <row r="84" spans="1:7" ht="12.75">
      <c r="A84" s="44"/>
      <c r="B84" s="43"/>
      <c r="C84" s="43"/>
      <c r="D84" s="43"/>
      <c r="E84" s="43"/>
      <c r="F84" s="43"/>
      <c r="G84" s="43"/>
    </row>
    <row r="85" spans="1:7" ht="12.75">
      <c r="A85" s="40" t="s">
        <v>86</v>
      </c>
      <c r="B85" s="41">
        <f aca="true" t="shared" si="11" ref="B85:G85">B11+B48</f>
        <v>469299280.25</v>
      </c>
      <c r="C85" s="41">
        <f t="shared" si="11"/>
        <v>67147531.96</v>
      </c>
      <c r="D85" s="41">
        <f t="shared" si="11"/>
        <v>536446812.21</v>
      </c>
      <c r="E85" s="41">
        <f t="shared" si="11"/>
        <v>183081256.49</v>
      </c>
      <c r="F85" s="41">
        <f t="shared" si="11"/>
        <v>178013262.46</v>
      </c>
      <c r="G85" s="41">
        <f t="shared" si="11"/>
        <v>353365555.72</v>
      </c>
    </row>
    <row r="86" spans="1:7" ht="13.5" thickBot="1">
      <c r="A86" s="48"/>
      <c r="B86" s="49"/>
      <c r="C86" s="49"/>
      <c r="D86" s="49"/>
      <c r="E86" s="49"/>
      <c r="F86" s="49"/>
      <c r="G86" s="4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A67" sqref="A67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52" t="s">
        <v>87</v>
      </c>
      <c r="B2" s="61"/>
      <c r="C2" s="61"/>
      <c r="D2" s="61"/>
      <c r="E2" s="61"/>
      <c r="F2" s="61"/>
      <c r="G2" s="62"/>
    </row>
    <row r="3" spans="1:7" ht="12.75">
      <c r="A3" s="54" t="s">
        <v>0</v>
      </c>
      <c r="B3" s="63"/>
      <c r="C3" s="63"/>
      <c r="D3" s="63"/>
      <c r="E3" s="63"/>
      <c r="F3" s="63"/>
      <c r="G3" s="64"/>
    </row>
    <row r="4" spans="1:7" ht="12.75">
      <c r="A4" s="54" t="s">
        <v>97</v>
      </c>
      <c r="B4" s="63"/>
      <c r="C4" s="63"/>
      <c r="D4" s="63"/>
      <c r="E4" s="63"/>
      <c r="F4" s="63"/>
      <c r="G4" s="64"/>
    </row>
    <row r="5" spans="1:7" ht="12.75">
      <c r="A5" s="54" t="s">
        <v>88</v>
      </c>
      <c r="B5" s="63"/>
      <c r="C5" s="63"/>
      <c r="D5" s="63"/>
      <c r="E5" s="63"/>
      <c r="F5" s="63"/>
      <c r="G5" s="64"/>
    </row>
    <row r="6" spans="1:7" ht="13.5" thickBot="1">
      <c r="A6" s="56" t="s">
        <v>2</v>
      </c>
      <c r="B6" s="65"/>
      <c r="C6" s="65"/>
      <c r="D6" s="65"/>
      <c r="E6" s="65"/>
      <c r="F6" s="65"/>
      <c r="G6" s="66"/>
    </row>
    <row r="7" spans="1:7" ht="15.75" customHeight="1">
      <c r="A7" s="52" t="s">
        <v>3</v>
      </c>
      <c r="B7" s="67" t="s">
        <v>4</v>
      </c>
      <c r="C7" s="68"/>
      <c r="D7" s="68"/>
      <c r="E7" s="68"/>
      <c r="F7" s="69"/>
      <c r="G7" s="76" t="s">
        <v>5</v>
      </c>
    </row>
    <row r="8" spans="1:7" ht="15.75" customHeight="1" thickBot="1">
      <c r="A8" s="54"/>
      <c r="B8" s="73"/>
      <c r="C8" s="74"/>
      <c r="D8" s="74"/>
      <c r="E8" s="74"/>
      <c r="F8" s="75"/>
      <c r="G8" s="81"/>
    </row>
    <row r="9" spans="1:7" ht="26.25" thickBot="1">
      <c r="A9" s="56"/>
      <c r="B9" s="37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77"/>
    </row>
    <row r="10" spans="1:7" ht="12.75">
      <c r="A10" s="38"/>
      <c r="B10" s="39"/>
      <c r="C10" s="39"/>
      <c r="D10" s="39"/>
      <c r="E10" s="39"/>
      <c r="F10" s="39"/>
      <c r="G10" s="39"/>
    </row>
    <row r="11" spans="1:7" ht="12.75">
      <c r="A11" s="40" t="s">
        <v>98</v>
      </c>
      <c r="B11" s="41">
        <f aca="true" t="shared" si="0" ref="B11:G11">B12+B22+B31+B42</f>
        <v>467734439</v>
      </c>
      <c r="C11" s="41">
        <f t="shared" si="0"/>
        <v>67281086.63</v>
      </c>
      <c r="D11" s="41">
        <f t="shared" si="0"/>
        <v>535015525.63</v>
      </c>
      <c r="E11" s="41">
        <f t="shared" si="0"/>
        <v>182504669.91</v>
      </c>
      <c r="F11" s="41">
        <f t="shared" si="0"/>
        <v>177436675.88</v>
      </c>
      <c r="G11" s="41">
        <f t="shared" si="0"/>
        <v>352510855.72</v>
      </c>
    </row>
    <row r="12" spans="1:7" ht="12.75">
      <c r="A12" s="40" t="s">
        <v>99</v>
      </c>
      <c r="B12" s="41">
        <f>SUM(B13:B20)</f>
        <v>467734439</v>
      </c>
      <c r="C12" s="41">
        <f>SUM(C13:C20)</f>
        <v>67281086.63</v>
      </c>
      <c r="D12" s="41">
        <f>SUM(D13:D20)</f>
        <v>535015525.63</v>
      </c>
      <c r="E12" s="41">
        <f>SUM(E13:E20)</f>
        <v>182504669.91</v>
      </c>
      <c r="F12" s="41">
        <f>SUM(F13:F20)</f>
        <v>177436675.88</v>
      </c>
      <c r="G12" s="41">
        <f>D12-E12</f>
        <v>352510855.72</v>
      </c>
    </row>
    <row r="13" spans="1:7" ht="12.75">
      <c r="A13" s="42" t="s">
        <v>100</v>
      </c>
      <c r="B13" s="43"/>
      <c r="C13" s="43"/>
      <c r="D13" s="43">
        <f>B13+C13</f>
        <v>0</v>
      </c>
      <c r="E13" s="43"/>
      <c r="F13" s="43"/>
      <c r="G13" s="43">
        <f aca="true" t="shared" si="1" ref="G13:G20">D13-E13</f>
        <v>0</v>
      </c>
    </row>
    <row r="14" spans="1:7" ht="12.75">
      <c r="A14" s="42" t="s">
        <v>101</v>
      </c>
      <c r="B14" s="43">
        <v>467734439</v>
      </c>
      <c r="C14" s="43">
        <v>67281086.63</v>
      </c>
      <c r="D14" s="43">
        <f aca="true" t="shared" si="2" ref="D14:D20">B14+C14</f>
        <v>535015525.63</v>
      </c>
      <c r="E14" s="43">
        <v>182504669.91</v>
      </c>
      <c r="F14" s="43">
        <v>177436675.88</v>
      </c>
      <c r="G14" s="43">
        <f t="shared" si="1"/>
        <v>352510855.72</v>
      </c>
    </row>
    <row r="15" spans="1:7" ht="12.75">
      <c r="A15" s="42" t="s">
        <v>102</v>
      </c>
      <c r="B15" s="43"/>
      <c r="C15" s="43"/>
      <c r="D15" s="43">
        <f t="shared" si="2"/>
        <v>0</v>
      </c>
      <c r="E15" s="43"/>
      <c r="F15" s="43"/>
      <c r="G15" s="43">
        <f t="shared" si="1"/>
        <v>0</v>
      </c>
    </row>
    <row r="16" spans="1:7" ht="12.75">
      <c r="A16" s="42" t="s">
        <v>103</v>
      </c>
      <c r="B16" s="43"/>
      <c r="C16" s="43"/>
      <c r="D16" s="43">
        <f t="shared" si="2"/>
        <v>0</v>
      </c>
      <c r="E16" s="43"/>
      <c r="F16" s="43"/>
      <c r="G16" s="43">
        <f t="shared" si="1"/>
        <v>0</v>
      </c>
    </row>
    <row r="17" spans="1:7" ht="12.75">
      <c r="A17" s="42" t="s">
        <v>104</v>
      </c>
      <c r="B17" s="43"/>
      <c r="C17" s="43"/>
      <c r="D17" s="43">
        <f t="shared" si="2"/>
        <v>0</v>
      </c>
      <c r="E17" s="43"/>
      <c r="F17" s="43"/>
      <c r="G17" s="43">
        <f t="shared" si="1"/>
        <v>0</v>
      </c>
    </row>
    <row r="18" spans="1:7" ht="12.75">
      <c r="A18" s="42" t="s">
        <v>105</v>
      </c>
      <c r="B18" s="43"/>
      <c r="C18" s="43"/>
      <c r="D18" s="43">
        <f t="shared" si="2"/>
        <v>0</v>
      </c>
      <c r="E18" s="43"/>
      <c r="F18" s="43"/>
      <c r="G18" s="43">
        <f t="shared" si="1"/>
        <v>0</v>
      </c>
    </row>
    <row r="19" spans="1:7" ht="12.75">
      <c r="A19" s="42" t="s">
        <v>106</v>
      </c>
      <c r="B19" s="43"/>
      <c r="C19" s="43"/>
      <c r="D19" s="43">
        <f t="shared" si="2"/>
        <v>0</v>
      </c>
      <c r="E19" s="43"/>
      <c r="F19" s="43"/>
      <c r="G19" s="43">
        <f t="shared" si="1"/>
        <v>0</v>
      </c>
    </row>
    <row r="20" spans="1:7" ht="12.75">
      <c r="A20" s="42" t="s">
        <v>107</v>
      </c>
      <c r="B20" s="43"/>
      <c r="C20" s="43"/>
      <c r="D20" s="43">
        <f t="shared" si="2"/>
        <v>0</v>
      </c>
      <c r="E20" s="43"/>
      <c r="F20" s="43"/>
      <c r="G20" s="43">
        <f t="shared" si="1"/>
        <v>0</v>
      </c>
    </row>
    <row r="21" spans="1:7" ht="12.75">
      <c r="A21" s="44"/>
      <c r="B21" s="43"/>
      <c r="C21" s="43"/>
      <c r="D21" s="43"/>
      <c r="E21" s="43"/>
      <c r="F21" s="43"/>
      <c r="G21" s="43"/>
    </row>
    <row r="22" spans="1:7" ht="12.75">
      <c r="A22" s="40" t="s">
        <v>108</v>
      </c>
      <c r="B22" s="41">
        <f>SUM(B23:B29)</f>
        <v>0</v>
      </c>
      <c r="C22" s="41">
        <f>SUM(C23:C29)</f>
        <v>0</v>
      </c>
      <c r="D22" s="41">
        <f>SUM(D23:D29)</f>
        <v>0</v>
      </c>
      <c r="E22" s="41">
        <f>SUM(E23:E29)</f>
        <v>0</v>
      </c>
      <c r="F22" s="41">
        <f>SUM(F23:F29)</f>
        <v>0</v>
      </c>
      <c r="G22" s="41">
        <f aca="true" t="shared" si="3" ref="G22:G29">D22-E22</f>
        <v>0</v>
      </c>
    </row>
    <row r="23" spans="1:7" ht="12.75">
      <c r="A23" s="42" t="s">
        <v>109</v>
      </c>
      <c r="B23" s="43"/>
      <c r="C23" s="43"/>
      <c r="D23" s="43">
        <f>B23+C23</f>
        <v>0</v>
      </c>
      <c r="E23" s="43"/>
      <c r="F23" s="43"/>
      <c r="G23" s="43">
        <f t="shared" si="3"/>
        <v>0</v>
      </c>
    </row>
    <row r="24" spans="1:7" ht="12.75">
      <c r="A24" s="42" t="s">
        <v>110</v>
      </c>
      <c r="B24" s="43"/>
      <c r="C24" s="43"/>
      <c r="D24" s="43">
        <f aca="true" t="shared" si="4" ref="D24:D29">B24+C24</f>
        <v>0</v>
      </c>
      <c r="E24" s="43"/>
      <c r="F24" s="43"/>
      <c r="G24" s="43">
        <f t="shared" si="3"/>
        <v>0</v>
      </c>
    </row>
    <row r="25" spans="1:7" ht="12.75">
      <c r="A25" s="42" t="s">
        <v>111</v>
      </c>
      <c r="B25" s="43"/>
      <c r="C25" s="43"/>
      <c r="D25" s="43">
        <f t="shared" si="4"/>
        <v>0</v>
      </c>
      <c r="E25" s="43"/>
      <c r="F25" s="43"/>
      <c r="G25" s="43">
        <f t="shared" si="3"/>
        <v>0</v>
      </c>
    </row>
    <row r="26" spans="1:7" ht="12.75">
      <c r="A26" s="42" t="s">
        <v>112</v>
      </c>
      <c r="B26" s="43"/>
      <c r="C26" s="43"/>
      <c r="D26" s="43">
        <f t="shared" si="4"/>
        <v>0</v>
      </c>
      <c r="E26" s="43"/>
      <c r="F26" s="43"/>
      <c r="G26" s="43">
        <f t="shared" si="3"/>
        <v>0</v>
      </c>
    </row>
    <row r="27" spans="1:7" ht="12.75">
      <c r="A27" s="42" t="s">
        <v>113</v>
      </c>
      <c r="B27" s="43"/>
      <c r="C27" s="43"/>
      <c r="D27" s="43">
        <f t="shared" si="4"/>
        <v>0</v>
      </c>
      <c r="E27" s="43"/>
      <c r="F27" s="43"/>
      <c r="G27" s="43">
        <f t="shared" si="3"/>
        <v>0</v>
      </c>
    </row>
    <row r="28" spans="1:7" ht="12.75">
      <c r="A28" s="42" t="s">
        <v>114</v>
      </c>
      <c r="B28" s="43"/>
      <c r="C28" s="43"/>
      <c r="D28" s="43">
        <f t="shared" si="4"/>
        <v>0</v>
      </c>
      <c r="E28" s="43"/>
      <c r="F28" s="43"/>
      <c r="G28" s="43">
        <f t="shared" si="3"/>
        <v>0</v>
      </c>
    </row>
    <row r="29" spans="1:7" ht="12.75">
      <c r="A29" s="42" t="s">
        <v>115</v>
      </c>
      <c r="B29" s="43"/>
      <c r="C29" s="43"/>
      <c r="D29" s="43">
        <f t="shared" si="4"/>
        <v>0</v>
      </c>
      <c r="E29" s="43"/>
      <c r="F29" s="43"/>
      <c r="G29" s="43">
        <f t="shared" si="3"/>
        <v>0</v>
      </c>
    </row>
    <row r="30" spans="1:7" ht="12.75">
      <c r="A30" s="44"/>
      <c r="B30" s="43"/>
      <c r="C30" s="43"/>
      <c r="D30" s="43"/>
      <c r="E30" s="43"/>
      <c r="F30" s="43"/>
      <c r="G30" s="43"/>
    </row>
    <row r="31" spans="1:7" ht="12.75">
      <c r="A31" s="40" t="s">
        <v>116</v>
      </c>
      <c r="B31" s="41">
        <f>SUM(B32:B40)</f>
        <v>0</v>
      </c>
      <c r="C31" s="41">
        <f>SUM(C32:C40)</f>
        <v>0</v>
      </c>
      <c r="D31" s="41">
        <f>SUM(D32:D40)</f>
        <v>0</v>
      </c>
      <c r="E31" s="41">
        <f>SUM(E32:E40)</f>
        <v>0</v>
      </c>
      <c r="F31" s="41">
        <f>SUM(F32:F40)</f>
        <v>0</v>
      </c>
      <c r="G31" s="41">
        <f aca="true" t="shared" si="5" ref="G31:G40">D31-E31</f>
        <v>0</v>
      </c>
    </row>
    <row r="32" spans="1:7" ht="12.75">
      <c r="A32" s="42" t="s">
        <v>117</v>
      </c>
      <c r="B32" s="43"/>
      <c r="C32" s="43"/>
      <c r="D32" s="43">
        <f>B32+C32</f>
        <v>0</v>
      </c>
      <c r="E32" s="43"/>
      <c r="F32" s="43"/>
      <c r="G32" s="43">
        <f t="shared" si="5"/>
        <v>0</v>
      </c>
    </row>
    <row r="33" spans="1:7" ht="12.75">
      <c r="A33" s="42" t="s">
        <v>118</v>
      </c>
      <c r="B33" s="43"/>
      <c r="C33" s="43"/>
      <c r="D33" s="43">
        <f aca="true" t="shared" si="6" ref="D33:D40">B33+C33</f>
        <v>0</v>
      </c>
      <c r="E33" s="43"/>
      <c r="F33" s="43"/>
      <c r="G33" s="43">
        <f t="shared" si="5"/>
        <v>0</v>
      </c>
    </row>
    <row r="34" spans="1:7" ht="12.75">
      <c r="A34" s="42" t="s">
        <v>119</v>
      </c>
      <c r="B34" s="43"/>
      <c r="C34" s="43"/>
      <c r="D34" s="43">
        <f t="shared" si="6"/>
        <v>0</v>
      </c>
      <c r="E34" s="43"/>
      <c r="F34" s="43"/>
      <c r="G34" s="43">
        <f t="shared" si="5"/>
        <v>0</v>
      </c>
    </row>
    <row r="35" spans="1:7" ht="12.75">
      <c r="A35" s="42" t="s">
        <v>120</v>
      </c>
      <c r="B35" s="43"/>
      <c r="C35" s="43"/>
      <c r="D35" s="43">
        <f t="shared" si="6"/>
        <v>0</v>
      </c>
      <c r="E35" s="43"/>
      <c r="F35" s="43"/>
      <c r="G35" s="43">
        <f t="shared" si="5"/>
        <v>0</v>
      </c>
    </row>
    <row r="36" spans="1:7" ht="12.75">
      <c r="A36" s="42" t="s">
        <v>121</v>
      </c>
      <c r="B36" s="43"/>
      <c r="C36" s="43"/>
      <c r="D36" s="43">
        <f t="shared" si="6"/>
        <v>0</v>
      </c>
      <c r="E36" s="43"/>
      <c r="F36" s="43"/>
      <c r="G36" s="43">
        <f t="shared" si="5"/>
        <v>0</v>
      </c>
    </row>
    <row r="37" spans="1:7" ht="12.75">
      <c r="A37" s="42" t="s">
        <v>122</v>
      </c>
      <c r="B37" s="43"/>
      <c r="C37" s="43"/>
      <c r="D37" s="43">
        <f t="shared" si="6"/>
        <v>0</v>
      </c>
      <c r="E37" s="43"/>
      <c r="F37" s="43"/>
      <c r="G37" s="43">
        <f t="shared" si="5"/>
        <v>0</v>
      </c>
    </row>
    <row r="38" spans="1:7" ht="12.75">
      <c r="A38" s="42" t="s">
        <v>123</v>
      </c>
      <c r="B38" s="43"/>
      <c r="C38" s="43"/>
      <c r="D38" s="43">
        <f t="shared" si="6"/>
        <v>0</v>
      </c>
      <c r="E38" s="43"/>
      <c r="F38" s="43"/>
      <c r="G38" s="43">
        <f t="shared" si="5"/>
        <v>0</v>
      </c>
    </row>
    <row r="39" spans="1:7" ht="12.75">
      <c r="A39" s="42" t="s">
        <v>124</v>
      </c>
      <c r="B39" s="43"/>
      <c r="C39" s="43"/>
      <c r="D39" s="43">
        <f t="shared" si="6"/>
        <v>0</v>
      </c>
      <c r="E39" s="43"/>
      <c r="F39" s="43"/>
      <c r="G39" s="43">
        <f t="shared" si="5"/>
        <v>0</v>
      </c>
    </row>
    <row r="40" spans="1:7" ht="12.75">
      <c r="A40" s="42" t="s">
        <v>125</v>
      </c>
      <c r="B40" s="43"/>
      <c r="C40" s="43"/>
      <c r="D40" s="43">
        <f t="shared" si="6"/>
        <v>0</v>
      </c>
      <c r="E40" s="43"/>
      <c r="F40" s="43"/>
      <c r="G40" s="43">
        <f t="shared" si="5"/>
        <v>0</v>
      </c>
    </row>
    <row r="41" spans="1:7" ht="12.75">
      <c r="A41" s="44"/>
      <c r="B41" s="43"/>
      <c r="C41" s="43"/>
      <c r="D41" s="43"/>
      <c r="E41" s="43"/>
      <c r="F41" s="43"/>
      <c r="G41" s="43"/>
    </row>
    <row r="42" spans="1:7" ht="12.75">
      <c r="A42" s="40" t="s">
        <v>126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>D42-E42</f>
        <v>0</v>
      </c>
    </row>
    <row r="43" spans="1:7" ht="12.75">
      <c r="A43" s="42" t="s">
        <v>127</v>
      </c>
      <c r="B43" s="43"/>
      <c r="C43" s="43"/>
      <c r="D43" s="43">
        <f>B43+C43</f>
        <v>0</v>
      </c>
      <c r="E43" s="43"/>
      <c r="F43" s="43"/>
      <c r="G43" s="43">
        <f>D43-E43</f>
        <v>0</v>
      </c>
    </row>
    <row r="44" spans="1:7" ht="25.5">
      <c r="A44" s="45" t="s">
        <v>128</v>
      </c>
      <c r="B44" s="43"/>
      <c r="C44" s="43"/>
      <c r="D44" s="43">
        <f>B44+C44</f>
        <v>0</v>
      </c>
      <c r="E44" s="43"/>
      <c r="F44" s="43"/>
      <c r="G44" s="43">
        <f>D44-E44</f>
        <v>0</v>
      </c>
    </row>
    <row r="45" spans="1:7" ht="12.75">
      <c r="A45" s="42" t="s">
        <v>129</v>
      </c>
      <c r="B45" s="43"/>
      <c r="C45" s="43"/>
      <c r="D45" s="43">
        <f>B45+C45</f>
        <v>0</v>
      </c>
      <c r="E45" s="43"/>
      <c r="F45" s="43"/>
      <c r="G45" s="43">
        <f>D45-E45</f>
        <v>0</v>
      </c>
    </row>
    <row r="46" spans="1:7" ht="12.75">
      <c r="A46" s="42" t="s">
        <v>130</v>
      </c>
      <c r="B46" s="43"/>
      <c r="C46" s="43"/>
      <c r="D46" s="43">
        <f>B46+C46</f>
        <v>0</v>
      </c>
      <c r="E46" s="43"/>
      <c r="F46" s="43"/>
      <c r="G46" s="43">
        <f>D46-E46</f>
        <v>0</v>
      </c>
    </row>
    <row r="47" spans="1:7" ht="12.75">
      <c r="A47" s="44"/>
      <c r="B47" s="43"/>
      <c r="C47" s="43"/>
      <c r="D47" s="43"/>
      <c r="E47" s="43"/>
      <c r="F47" s="43"/>
      <c r="G47" s="43"/>
    </row>
    <row r="48" spans="1:7" ht="12.75">
      <c r="A48" s="40" t="s">
        <v>131</v>
      </c>
      <c r="B48" s="41">
        <f>B49+B59+B68+B79</f>
        <v>1564841.25</v>
      </c>
      <c r="C48" s="41">
        <f>C49+C59+C68+C79</f>
        <v>-133554.67</v>
      </c>
      <c r="D48" s="41">
        <f>D49+D59+D68+D79</f>
        <v>1431286.58</v>
      </c>
      <c r="E48" s="41">
        <f>E49+E59+E68+E79</f>
        <v>576586.58</v>
      </c>
      <c r="F48" s="41">
        <f>F49+F59+F68+F79</f>
        <v>576586.58</v>
      </c>
      <c r="G48" s="41">
        <f aca="true" t="shared" si="7" ref="G48:G83">D48-E48</f>
        <v>854700.0000000001</v>
      </c>
    </row>
    <row r="49" spans="1:7" ht="12.75">
      <c r="A49" s="40" t="s">
        <v>99</v>
      </c>
      <c r="B49" s="41">
        <f>SUM(B50:B57)</f>
        <v>1564841.25</v>
      </c>
      <c r="C49" s="41">
        <f>SUM(C50:C57)</f>
        <v>-133554.67</v>
      </c>
      <c r="D49" s="41">
        <f>SUM(D50:D57)</f>
        <v>1431286.58</v>
      </c>
      <c r="E49" s="41">
        <f>SUM(E50:E57)</f>
        <v>576586.58</v>
      </c>
      <c r="F49" s="41">
        <f>SUM(F50:F57)</f>
        <v>576586.58</v>
      </c>
      <c r="G49" s="41">
        <f t="shared" si="7"/>
        <v>854700.0000000001</v>
      </c>
    </row>
    <row r="50" spans="1:7" ht="12.75">
      <c r="A50" s="42" t="s">
        <v>100</v>
      </c>
      <c r="B50" s="43"/>
      <c r="C50" s="43"/>
      <c r="D50" s="43">
        <f>B50+C50</f>
        <v>0</v>
      </c>
      <c r="E50" s="43"/>
      <c r="F50" s="43"/>
      <c r="G50" s="43">
        <f t="shared" si="7"/>
        <v>0</v>
      </c>
    </row>
    <row r="51" spans="1:7" ht="12.75">
      <c r="A51" s="42" t="s">
        <v>101</v>
      </c>
      <c r="B51" s="43">
        <v>1564841.25</v>
      </c>
      <c r="C51" s="43">
        <v>-133554.67</v>
      </c>
      <c r="D51" s="43">
        <f aca="true" t="shared" si="8" ref="D51:D57">B51+C51</f>
        <v>1431286.58</v>
      </c>
      <c r="E51" s="43">
        <v>576586.58</v>
      </c>
      <c r="F51" s="43">
        <v>576586.58</v>
      </c>
      <c r="G51" s="43">
        <f t="shared" si="7"/>
        <v>854700.0000000001</v>
      </c>
    </row>
    <row r="52" spans="1:7" ht="12.75">
      <c r="A52" s="42" t="s">
        <v>102</v>
      </c>
      <c r="B52" s="43"/>
      <c r="C52" s="43"/>
      <c r="D52" s="43">
        <f t="shared" si="8"/>
        <v>0</v>
      </c>
      <c r="E52" s="43"/>
      <c r="F52" s="43"/>
      <c r="G52" s="43">
        <f t="shared" si="7"/>
        <v>0</v>
      </c>
    </row>
    <row r="53" spans="1:7" ht="12.75">
      <c r="A53" s="42" t="s">
        <v>103</v>
      </c>
      <c r="B53" s="43"/>
      <c r="C53" s="43"/>
      <c r="D53" s="43">
        <f t="shared" si="8"/>
        <v>0</v>
      </c>
      <c r="E53" s="43"/>
      <c r="F53" s="43"/>
      <c r="G53" s="43">
        <f t="shared" si="7"/>
        <v>0</v>
      </c>
    </row>
    <row r="54" spans="1:7" ht="12.75">
      <c r="A54" s="42" t="s">
        <v>104</v>
      </c>
      <c r="B54" s="43"/>
      <c r="C54" s="43"/>
      <c r="D54" s="43">
        <f t="shared" si="8"/>
        <v>0</v>
      </c>
      <c r="E54" s="43"/>
      <c r="F54" s="43"/>
      <c r="G54" s="43">
        <f t="shared" si="7"/>
        <v>0</v>
      </c>
    </row>
    <row r="55" spans="1:7" ht="12.75">
      <c r="A55" s="42" t="s">
        <v>105</v>
      </c>
      <c r="B55" s="43"/>
      <c r="C55" s="43"/>
      <c r="D55" s="43">
        <f t="shared" si="8"/>
        <v>0</v>
      </c>
      <c r="E55" s="43"/>
      <c r="F55" s="43"/>
      <c r="G55" s="43">
        <f t="shared" si="7"/>
        <v>0</v>
      </c>
    </row>
    <row r="56" spans="1:7" ht="12.75">
      <c r="A56" s="42" t="s">
        <v>106</v>
      </c>
      <c r="B56" s="43"/>
      <c r="C56" s="43"/>
      <c r="D56" s="43">
        <f t="shared" si="8"/>
        <v>0</v>
      </c>
      <c r="E56" s="43"/>
      <c r="F56" s="43"/>
      <c r="G56" s="43">
        <f t="shared" si="7"/>
        <v>0</v>
      </c>
    </row>
    <row r="57" spans="1:7" ht="12.75">
      <c r="A57" s="42" t="s">
        <v>107</v>
      </c>
      <c r="B57" s="43"/>
      <c r="C57" s="43"/>
      <c r="D57" s="43">
        <f t="shared" si="8"/>
        <v>0</v>
      </c>
      <c r="E57" s="43"/>
      <c r="F57" s="43"/>
      <c r="G57" s="43">
        <f t="shared" si="7"/>
        <v>0</v>
      </c>
    </row>
    <row r="58" spans="1:7" ht="12.75">
      <c r="A58" s="44"/>
      <c r="B58" s="43"/>
      <c r="C58" s="43"/>
      <c r="D58" s="43"/>
      <c r="E58" s="43"/>
      <c r="F58" s="43"/>
      <c r="G58" s="43"/>
    </row>
    <row r="59" spans="1:7" ht="12.75">
      <c r="A59" s="40" t="s">
        <v>108</v>
      </c>
      <c r="B59" s="41">
        <f>SUM(B60:B66)</f>
        <v>0</v>
      </c>
      <c r="C59" s="41">
        <f>SUM(C60:C66)</f>
        <v>0</v>
      </c>
      <c r="D59" s="41">
        <f>SUM(D60:D66)</f>
        <v>0</v>
      </c>
      <c r="E59" s="41">
        <f>SUM(E60:E66)</f>
        <v>0</v>
      </c>
      <c r="F59" s="41">
        <f>SUM(F60:F66)</f>
        <v>0</v>
      </c>
      <c r="G59" s="41">
        <f t="shared" si="7"/>
        <v>0</v>
      </c>
    </row>
    <row r="60" spans="1:7" ht="12.75">
      <c r="A60" s="42" t="s">
        <v>109</v>
      </c>
      <c r="B60" s="43"/>
      <c r="C60" s="43"/>
      <c r="D60" s="43">
        <f>B60+C60</f>
        <v>0</v>
      </c>
      <c r="E60" s="43"/>
      <c r="F60" s="43"/>
      <c r="G60" s="43">
        <f t="shared" si="7"/>
        <v>0</v>
      </c>
    </row>
    <row r="61" spans="1:7" ht="12.75">
      <c r="A61" s="42" t="s">
        <v>110</v>
      </c>
      <c r="B61" s="43"/>
      <c r="C61" s="43"/>
      <c r="D61" s="43">
        <f aca="true" t="shared" si="9" ref="D61:D66">B61+C61</f>
        <v>0</v>
      </c>
      <c r="E61" s="43"/>
      <c r="F61" s="43"/>
      <c r="G61" s="43">
        <f t="shared" si="7"/>
        <v>0</v>
      </c>
    </row>
    <row r="62" spans="1:7" ht="12.75">
      <c r="A62" s="42" t="s">
        <v>111</v>
      </c>
      <c r="B62" s="43"/>
      <c r="C62" s="43"/>
      <c r="D62" s="43">
        <f t="shared" si="9"/>
        <v>0</v>
      </c>
      <c r="E62" s="43"/>
      <c r="F62" s="43"/>
      <c r="G62" s="43">
        <f t="shared" si="7"/>
        <v>0</v>
      </c>
    </row>
    <row r="63" spans="1:7" ht="12.75">
      <c r="A63" s="42" t="s">
        <v>112</v>
      </c>
      <c r="B63" s="43"/>
      <c r="C63" s="43"/>
      <c r="D63" s="43">
        <f t="shared" si="9"/>
        <v>0</v>
      </c>
      <c r="E63" s="43"/>
      <c r="F63" s="43"/>
      <c r="G63" s="43">
        <f t="shared" si="7"/>
        <v>0</v>
      </c>
    </row>
    <row r="64" spans="1:7" ht="12.75">
      <c r="A64" s="42" t="s">
        <v>113</v>
      </c>
      <c r="B64" s="43"/>
      <c r="C64" s="43"/>
      <c r="D64" s="43">
        <f t="shared" si="9"/>
        <v>0</v>
      </c>
      <c r="E64" s="43"/>
      <c r="F64" s="43"/>
      <c r="G64" s="43">
        <f t="shared" si="7"/>
        <v>0</v>
      </c>
    </row>
    <row r="65" spans="1:7" ht="12.75">
      <c r="A65" s="42" t="s">
        <v>114</v>
      </c>
      <c r="B65" s="43"/>
      <c r="C65" s="43"/>
      <c r="D65" s="43">
        <f t="shared" si="9"/>
        <v>0</v>
      </c>
      <c r="E65" s="43"/>
      <c r="F65" s="43"/>
      <c r="G65" s="43">
        <f t="shared" si="7"/>
        <v>0</v>
      </c>
    </row>
    <row r="66" spans="1:7" ht="12.75">
      <c r="A66" s="42" t="s">
        <v>115</v>
      </c>
      <c r="B66" s="43"/>
      <c r="C66" s="43"/>
      <c r="D66" s="43">
        <f t="shared" si="9"/>
        <v>0</v>
      </c>
      <c r="E66" s="43"/>
      <c r="F66" s="43"/>
      <c r="G66" s="43">
        <f t="shared" si="7"/>
        <v>0</v>
      </c>
    </row>
    <row r="67" spans="1:7" ht="12.75">
      <c r="A67" s="44"/>
      <c r="B67" s="43"/>
      <c r="C67" s="43"/>
      <c r="D67" s="43"/>
      <c r="E67" s="43"/>
      <c r="F67" s="43"/>
      <c r="G67" s="43"/>
    </row>
    <row r="68" spans="1:7" ht="12.75">
      <c r="A68" s="40" t="s">
        <v>116</v>
      </c>
      <c r="B68" s="41">
        <f>SUM(B69:B77)</f>
        <v>0</v>
      </c>
      <c r="C68" s="41">
        <f>SUM(C69:C77)</f>
        <v>0</v>
      </c>
      <c r="D68" s="41">
        <f>SUM(D69:D77)</f>
        <v>0</v>
      </c>
      <c r="E68" s="41">
        <f>SUM(E69:E77)</f>
        <v>0</v>
      </c>
      <c r="F68" s="41">
        <f>SUM(F69:F77)</f>
        <v>0</v>
      </c>
      <c r="G68" s="41">
        <f t="shared" si="7"/>
        <v>0</v>
      </c>
    </row>
    <row r="69" spans="1:7" ht="12.75">
      <c r="A69" s="42" t="s">
        <v>117</v>
      </c>
      <c r="B69" s="43"/>
      <c r="C69" s="43"/>
      <c r="D69" s="43">
        <f>B69+C69</f>
        <v>0</v>
      </c>
      <c r="E69" s="43"/>
      <c r="F69" s="43"/>
      <c r="G69" s="43">
        <f t="shared" si="7"/>
        <v>0</v>
      </c>
    </row>
    <row r="70" spans="1:7" ht="12.75">
      <c r="A70" s="42" t="s">
        <v>118</v>
      </c>
      <c r="B70" s="43"/>
      <c r="C70" s="43"/>
      <c r="D70" s="43">
        <f aca="true" t="shared" si="10" ref="D70:D77">B70+C70</f>
        <v>0</v>
      </c>
      <c r="E70" s="43"/>
      <c r="F70" s="43"/>
      <c r="G70" s="43">
        <f t="shared" si="7"/>
        <v>0</v>
      </c>
    </row>
    <row r="71" spans="1:7" ht="12.75">
      <c r="A71" s="42" t="s">
        <v>119</v>
      </c>
      <c r="B71" s="43"/>
      <c r="C71" s="43"/>
      <c r="D71" s="43">
        <f t="shared" si="10"/>
        <v>0</v>
      </c>
      <c r="E71" s="43"/>
      <c r="F71" s="43"/>
      <c r="G71" s="43">
        <f t="shared" si="7"/>
        <v>0</v>
      </c>
    </row>
    <row r="72" spans="1:7" ht="12.75">
      <c r="A72" s="42" t="s">
        <v>120</v>
      </c>
      <c r="B72" s="43"/>
      <c r="C72" s="43"/>
      <c r="D72" s="43">
        <f t="shared" si="10"/>
        <v>0</v>
      </c>
      <c r="E72" s="43"/>
      <c r="F72" s="43"/>
      <c r="G72" s="43">
        <f t="shared" si="7"/>
        <v>0</v>
      </c>
    </row>
    <row r="73" spans="1:7" ht="12.75">
      <c r="A73" s="42" t="s">
        <v>121</v>
      </c>
      <c r="B73" s="43"/>
      <c r="C73" s="43"/>
      <c r="D73" s="43">
        <f t="shared" si="10"/>
        <v>0</v>
      </c>
      <c r="E73" s="43"/>
      <c r="F73" s="43"/>
      <c r="G73" s="43">
        <f t="shared" si="7"/>
        <v>0</v>
      </c>
    </row>
    <row r="74" spans="1:7" ht="12.75">
      <c r="A74" s="42" t="s">
        <v>122</v>
      </c>
      <c r="B74" s="43"/>
      <c r="C74" s="43"/>
      <c r="D74" s="43">
        <f t="shared" si="10"/>
        <v>0</v>
      </c>
      <c r="E74" s="43"/>
      <c r="F74" s="43"/>
      <c r="G74" s="43">
        <f t="shared" si="7"/>
        <v>0</v>
      </c>
    </row>
    <row r="75" spans="1:7" ht="12.75">
      <c r="A75" s="42" t="s">
        <v>123</v>
      </c>
      <c r="B75" s="43"/>
      <c r="C75" s="43"/>
      <c r="D75" s="43">
        <f t="shared" si="10"/>
        <v>0</v>
      </c>
      <c r="E75" s="43"/>
      <c r="F75" s="43"/>
      <c r="G75" s="43">
        <f t="shared" si="7"/>
        <v>0</v>
      </c>
    </row>
    <row r="76" spans="1:7" ht="12.75">
      <c r="A76" s="42" t="s">
        <v>124</v>
      </c>
      <c r="B76" s="43"/>
      <c r="C76" s="43"/>
      <c r="D76" s="43">
        <f t="shared" si="10"/>
        <v>0</v>
      </c>
      <c r="E76" s="43"/>
      <c r="F76" s="43"/>
      <c r="G76" s="43">
        <f t="shared" si="7"/>
        <v>0</v>
      </c>
    </row>
    <row r="77" spans="1:7" ht="12.75">
      <c r="A77" s="46" t="s">
        <v>125</v>
      </c>
      <c r="B77" s="47"/>
      <c r="C77" s="47"/>
      <c r="D77" s="47">
        <f t="shared" si="10"/>
        <v>0</v>
      </c>
      <c r="E77" s="47"/>
      <c r="F77" s="47"/>
      <c r="G77" s="47">
        <f t="shared" si="7"/>
        <v>0</v>
      </c>
    </row>
    <row r="78" spans="1:7" ht="12.75">
      <c r="A78" s="44"/>
      <c r="B78" s="43"/>
      <c r="C78" s="43"/>
      <c r="D78" s="43"/>
      <c r="E78" s="43"/>
      <c r="F78" s="43"/>
      <c r="G78" s="43"/>
    </row>
    <row r="79" spans="1:7" ht="12.75">
      <c r="A79" s="40" t="s">
        <v>126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7"/>
        <v>0</v>
      </c>
    </row>
    <row r="80" spans="1:7" ht="12.75">
      <c r="A80" s="42" t="s">
        <v>127</v>
      </c>
      <c r="B80" s="43"/>
      <c r="C80" s="43"/>
      <c r="D80" s="43">
        <f>B80+C80</f>
        <v>0</v>
      </c>
      <c r="E80" s="43"/>
      <c r="F80" s="43"/>
      <c r="G80" s="43">
        <f t="shared" si="7"/>
        <v>0</v>
      </c>
    </row>
    <row r="81" spans="1:7" ht="25.5">
      <c r="A81" s="45" t="s">
        <v>128</v>
      </c>
      <c r="B81" s="43"/>
      <c r="C81" s="43"/>
      <c r="D81" s="43">
        <f>B81+C81</f>
        <v>0</v>
      </c>
      <c r="E81" s="43"/>
      <c r="F81" s="43"/>
      <c r="G81" s="43">
        <f t="shared" si="7"/>
        <v>0</v>
      </c>
    </row>
    <row r="82" spans="1:7" ht="12.75">
      <c r="A82" s="42" t="s">
        <v>129</v>
      </c>
      <c r="B82" s="43"/>
      <c r="C82" s="43"/>
      <c r="D82" s="43">
        <f>B82+C82</f>
        <v>0</v>
      </c>
      <c r="E82" s="43"/>
      <c r="F82" s="43"/>
      <c r="G82" s="43">
        <f t="shared" si="7"/>
        <v>0</v>
      </c>
    </row>
    <row r="83" spans="1:7" ht="12.75">
      <c r="A83" s="42" t="s">
        <v>130</v>
      </c>
      <c r="B83" s="43"/>
      <c r="C83" s="43"/>
      <c r="D83" s="43">
        <f>B83+C83</f>
        <v>0</v>
      </c>
      <c r="E83" s="43"/>
      <c r="F83" s="43"/>
      <c r="G83" s="43">
        <f t="shared" si="7"/>
        <v>0</v>
      </c>
    </row>
    <row r="84" spans="1:7" ht="12.75">
      <c r="A84" s="44"/>
      <c r="B84" s="43"/>
      <c r="C84" s="43"/>
      <c r="D84" s="43"/>
      <c r="E84" s="43"/>
      <c r="F84" s="43"/>
      <c r="G84" s="43"/>
    </row>
    <row r="85" spans="1:7" ht="12.75">
      <c r="A85" s="40" t="s">
        <v>86</v>
      </c>
      <c r="B85" s="41">
        <f aca="true" t="shared" si="11" ref="B85:G85">B11+B48</f>
        <v>469299280.25</v>
      </c>
      <c r="C85" s="41">
        <f t="shared" si="11"/>
        <v>67147531.96</v>
      </c>
      <c r="D85" s="41">
        <f t="shared" si="11"/>
        <v>536446812.21</v>
      </c>
      <c r="E85" s="41">
        <f t="shared" si="11"/>
        <v>183081256.49</v>
      </c>
      <c r="F85" s="41">
        <f t="shared" si="11"/>
        <v>178013262.46</v>
      </c>
      <c r="G85" s="41">
        <f t="shared" si="11"/>
        <v>353365555.72</v>
      </c>
    </row>
    <row r="86" spans="1:7" ht="13.5" thickBot="1">
      <c r="A86" s="48"/>
      <c r="B86" s="49"/>
      <c r="C86" s="49"/>
      <c r="D86" s="49"/>
      <c r="E86" s="49"/>
      <c r="F86" s="49"/>
      <c r="G86" s="4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2016-12-20T19:53:14Z</cp:lastPrinted>
  <dcterms:created xsi:type="dcterms:W3CDTF">2016-10-11T20:25:15Z</dcterms:created>
  <dcterms:modified xsi:type="dcterms:W3CDTF">2018-08-02T14:39:27Z</dcterms:modified>
  <cp:category/>
  <cp:version/>
  <cp:contentType/>
  <cp:contentStatus/>
</cp:coreProperties>
</file>