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ESTADOS FINANCIEROS\COMPLETO Estados Financieros scan\1er TRIMESTRE\LEY DE DISCIPLINA FINANCIERA\"/>
    </mc:Choice>
  </mc:AlternateContent>
  <bookViews>
    <workbookView xWindow="0" yWindow="0" windowWidth="20730" windowHeight="9600" firstSheet="1" activeTab="1"/>
  </bookViews>
  <sheets>
    <sheet name="Hoja1" sheetId="2" state="hidden" r:id="rId1"/>
    <sheet name="F4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2" i="1" l="1"/>
  <c r="C52" i="1"/>
  <c r="E47" i="1"/>
  <c r="D47" i="1"/>
  <c r="C56" i="1" l="1"/>
  <c r="C57" i="1" s="1"/>
  <c r="D56" i="1"/>
  <c r="E62" i="1"/>
  <c r="E70" i="1" s="1"/>
  <c r="E71" i="1" s="1"/>
  <c r="D62" i="1"/>
  <c r="D70" i="1" s="1"/>
  <c r="D71" i="1" s="1"/>
  <c r="C62" i="1"/>
  <c r="C70" i="1" s="1"/>
  <c r="C71" i="1" s="1"/>
  <c r="E48" i="1"/>
  <c r="D48" i="1"/>
  <c r="C48" i="1"/>
  <c r="E39" i="1"/>
  <c r="D39" i="1"/>
  <c r="C39" i="1"/>
  <c r="E36" i="1"/>
  <c r="D36" i="1"/>
  <c r="C36" i="1"/>
  <c r="E28" i="1"/>
  <c r="D28" i="1"/>
  <c r="C28" i="1"/>
  <c r="E18" i="1"/>
  <c r="D18" i="1"/>
  <c r="E14" i="1"/>
  <c r="D14" i="1"/>
  <c r="C14" i="1"/>
  <c r="E9" i="1"/>
  <c r="D9" i="1"/>
  <c r="C9" i="1"/>
  <c r="D43" i="1" l="1"/>
  <c r="E56" i="1"/>
  <c r="E57" i="1" s="1"/>
  <c r="D57" i="1"/>
  <c r="E43" i="1"/>
  <c r="D22" i="1"/>
  <c r="D23" i="1" s="1"/>
  <c r="D24" i="1" s="1"/>
  <c r="D32" i="1" s="1"/>
  <c r="C22" i="1"/>
  <c r="C43" i="1"/>
  <c r="E22" i="1"/>
  <c r="E23" i="1" s="1"/>
  <c r="E24" i="1" s="1"/>
  <c r="E32" i="1" s="1"/>
  <c r="C23" i="1" l="1"/>
  <c r="C24" i="1" s="1"/>
  <c r="C32" i="1" s="1"/>
</calcChain>
</file>

<file path=xl/sharedStrings.xml><?xml version="1.0" encoding="utf-8"?>
<sst xmlns="http://schemas.openxmlformats.org/spreadsheetml/2006/main" count="65" uniqueCount="46">
  <si>
    <t>Concepto (c)</t>
  </si>
  <si>
    <t>Estimado/ Aprobado (d)</t>
  </si>
  <si>
    <t>Devengado</t>
  </si>
  <si>
    <t xml:space="preserve">Recaudado/ Pagado 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</si>
  <si>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</si>
  <si>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</si>
  <si>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</si>
  <si>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</si>
  <si>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</si>
  <si>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</si>
  <si>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</si>
  <si>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</si>
  <si>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</si>
  <si>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</si>
  <si>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</si>
  <si>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</si>
  <si>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</si>
  <si>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</si>
  <si>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</si>
  <si>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</si>
  <si>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</si>
  <si>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</si>
  <si>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</si>
  <si>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
Aprobado</t>
  </si>
  <si>
    <t>Recaudado/
Pagado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</si>
  <si>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</si>
  <si>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</si>
  <si>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</si>
  <si>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</si>
  <si>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</si>
  <si>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</si>
  <si>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</si>
  <si>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</si>
  <si>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</si>
  <si>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</si>
  <si>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</si>
  <si>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</si>
  <si>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</si>
  <si>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</si>
  <si>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</si>
  <si>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@se6#16</t>
  </si>
  <si>
    <t>BALANCE PRESUPUESTARIO - LDF</t>
  </si>
  <si>
    <t>(PESOS)</t>
  </si>
  <si>
    <r>
      <t>B. Egresos Presupuestarios</t>
    </r>
    <r>
      <rPr>
        <b/>
        <vertAlign val="superscript"/>
        <sz val="8"/>
        <rFont val="Arial"/>
        <family val="2"/>
      </rPr>
      <t>1</t>
    </r>
    <r>
      <rPr>
        <b/>
        <sz val="8"/>
        <rFont val="Arial"/>
        <family val="2"/>
      </rPr>
      <t xml:space="preserve"> (B = B1+B2)</t>
    </r>
  </si>
  <si>
    <t>PODER JUDICIAL DEL ESTADO DE HIDALGO (a)</t>
  </si>
  <si>
    <t>DEL 1 DE ENERO AL 31 DE MARZO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</si>
</sst>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" fontId="5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wrapText="1" indent="1"/>
    </xf>
    <xf numFmtId="4" fontId="6" fillId="0" borderId="5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4" fontId="5" fillId="0" borderId="3" xfId="0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/>
    <xf numFmtId="4" fontId="6" fillId="0" borderId="11" xfId="0" applyNumberFormat="1" applyFont="1" applyFill="1" applyBorder="1" applyAlignment="1">
      <alignment vertical="center"/>
    </xf>
    <xf numFmtId="0" fontId="6" fillId="0" borderId="12" xfId="0" applyFont="1" applyFill="1" applyBorder="1"/>
    <xf numFmtId="4" fontId="5" fillId="0" borderId="13" xfId="0" applyNumberFormat="1" applyFont="1" applyFill="1" applyBorder="1" applyAlignment="1">
      <alignment vertical="center"/>
    </xf>
    <xf numFmtId="4" fontId="6" fillId="0" borderId="13" xfId="0" applyNumberFormat="1" applyFont="1" applyFill="1" applyBorder="1" applyAlignment="1">
      <alignment vertical="center"/>
    </xf>
    <xf numFmtId="4" fontId="5" fillId="0" borderId="15" xfId="0" applyNumberFormat="1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/>
    <xf numFmtId="0" fontId="5" fillId="0" borderId="18" xfId="0" applyFont="1" applyFill="1" applyBorder="1" applyAlignment="1">
      <alignment vertical="center"/>
    </xf>
    <xf numFmtId="4" fontId="5" fillId="0" borderId="19" xfId="0" applyNumberFormat="1" applyFont="1" applyFill="1" applyBorder="1" applyAlignment="1">
      <alignment vertical="center"/>
    </xf>
    <xf numFmtId="4" fontId="5" fillId="0" borderId="20" xfId="0" applyNumberFormat="1" applyFont="1" applyFill="1" applyBorder="1" applyAlignment="1">
      <alignment vertical="center"/>
    </xf>
    <xf numFmtId="0" fontId="5" fillId="0" borderId="16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0</xdr:row>
          <xdr:rowOff>47625</xdr:rowOff>
        </xdr:from>
        <xdr:to>
          <xdr:col>1</xdr:col>
          <xdr:colOff>971550</xdr:colOff>
          <xdr:row>4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3</xdr:col>
      <xdr:colOff>428625</xdr:colOff>
      <xdr:row>0</xdr:row>
      <xdr:rowOff>38100</xdr:rowOff>
    </xdr:from>
    <xdr:to>
      <xdr:col>4</xdr:col>
      <xdr:colOff>942975</xdr:colOff>
      <xdr:row>3</xdr:row>
      <xdr:rowOff>186409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638925" y="38100"/>
          <a:ext cx="14763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0</xdr:row>
          <xdr:rowOff>76200</xdr:rowOff>
        </xdr:from>
        <xdr:to>
          <xdr:col>1</xdr:col>
          <xdr:colOff>942975</xdr:colOff>
          <xdr:row>4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3"/>
  </cols>
  <sheetData>
    <row r="1" spans="1:2" x14ac:dyDescent="0.2">
      <c r="A1" s="2"/>
      <c r="B1" s="2"/>
    </row>
    <row r="2020" spans="1:1" x14ac:dyDescent="0.2">
      <c r="A2020" s="4" t="s">
        <v>40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2"/>
  <sheetViews>
    <sheetView tabSelected="1" workbookViewId="0">
      <selection activeCell="G24" sqref="G24"/>
    </sheetView>
  </sheetViews>
  <sheetFormatPr baseColWidth="10" defaultRowHeight="11.25" x14ac:dyDescent="0.2"/>
  <cols>
    <col min="1" max="1" width="1" style="1" customWidth="1"/>
    <col min="2" max="2" width="71.83203125" style="1" customWidth="1"/>
    <col min="3" max="5" width="16.83203125" style="1" customWidth="1"/>
    <col min="6" max="16384" width="12" style="1"/>
  </cols>
  <sheetData>
    <row r="1" spans="1:14" customFormat="1" ht="12.7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customFormat="1" ht="15" x14ac:dyDescent="0.25">
      <c r="A2" s="41" t="s">
        <v>44</v>
      </c>
      <c r="B2" s="41"/>
      <c r="C2" s="41"/>
      <c r="D2" s="41"/>
      <c r="E2" s="41"/>
      <c r="F2" s="6"/>
      <c r="G2" s="6"/>
      <c r="H2" s="6"/>
      <c r="I2" s="6"/>
      <c r="J2" s="6"/>
      <c r="K2" s="6"/>
      <c r="L2" s="6"/>
      <c r="M2" s="6"/>
      <c r="N2" s="6"/>
    </row>
    <row r="3" spans="1:14" customFormat="1" ht="15" x14ac:dyDescent="0.25">
      <c r="A3" s="41" t="s">
        <v>41</v>
      </c>
      <c r="B3" s="41"/>
      <c r="C3" s="41"/>
      <c r="D3" s="41"/>
      <c r="E3" s="41"/>
      <c r="F3" s="6"/>
      <c r="G3" s="6"/>
      <c r="H3" s="6"/>
      <c r="I3" s="6"/>
      <c r="J3" s="6"/>
      <c r="K3" s="6"/>
      <c r="L3" s="6"/>
      <c r="M3" s="6"/>
      <c r="N3" s="6"/>
    </row>
    <row r="4" spans="1:14" customFormat="1" ht="15" x14ac:dyDescent="0.25">
      <c r="A4" s="41" t="s">
        <v>45</v>
      </c>
      <c r="B4" s="41"/>
      <c r="C4" s="41"/>
      <c r="D4" s="41"/>
      <c r="E4" s="41"/>
      <c r="F4" s="6"/>
      <c r="G4" s="6"/>
      <c r="H4" s="6"/>
      <c r="I4" s="6"/>
      <c r="J4" s="6"/>
      <c r="K4" s="6"/>
      <c r="L4" s="6"/>
      <c r="M4" s="6"/>
      <c r="N4" s="6"/>
    </row>
    <row r="5" spans="1:14" customFormat="1" ht="15" x14ac:dyDescent="0.25">
      <c r="A5" s="39" t="s">
        <v>42</v>
      </c>
      <c r="B5" s="40"/>
      <c r="C5" s="40"/>
      <c r="D5" s="40"/>
      <c r="E5" s="40"/>
      <c r="F5" s="7"/>
      <c r="G5" s="7"/>
      <c r="H5" s="7"/>
      <c r="I5" s="7"/>
      <c r="J5" s="7"/>
      <c r="K5" s="7"/>
      <c r="L5" s="7"/>
      <c r="M5" s="7"/>
      <c r="N5" s="7"/>
    </row>
    <row r="6" spans="1:14" customFormat="1" ht="15.75" thickBot="1" x14ac:dyDescent="0.3">
      <c r="A6" s="41"/>
      <c r="B6" s="41"/>
      <c r="C6" s="41"/>
      <c r="D6" s="41"/>
      <c r="E6" s="41"/>
      <c r="F6" s="6"/>
      <c r="G6" s="6"/>
      <c r="H6" s="6"/>
      <c r="I6" s="6"/>
      <c r="J6" s="6"/>
      <c r="K6" s="6"/>
      <c r="L6" s="6"/>
      <c r="M6" s="6"/>
      <c r="N6" s="6"/>
    </row>
    <row r="7" spans="1:14" ht="22.5" x14ac:dyDescent="0.2">
      <c r="A7" s="35" t="s">
        <v>0</v>
      </c>
      <c r="B7" s="36"/>
      <c r="C7" s="20" t="s">
        <v>1</v>
      </c>
      <c r="D7" s="20" t="s">
        <v>2</v>
      </c>
      <c r="E7" s="21" t="s">
        <v>3</v>
      </c>
    </row>
    <row r="8" spans="1:14" ht="5.0999999999999996" customHeight="1" x14ac:dyDescent="0.2">
      <c r="A8" s="22"/>
      <c r="B8" s="8"/>
      <c r="C8" s="9"/>
      <c r="D8" s="9"/>
      <c r="E8" s="23"/>
    </row>
    <row r="9" spans="1:14" x14ac:dyDescent="0.2">
      <c r="A9" s="24"/>
      <c r="B9" s="10" t="s">
        <v>4</v>
      </c>
      <c r="C9" s="11">
        <f>SUM(C10:C12)</f>
        <v>397322926</v>
      </c>
      <c r="D9" s="11">
        <f t="shared" ref="D9:E9" si="0">SUM(D10:D12)</f>
        <v>83683181</v>
      </c>
      <c r="E9" s="25">
        <f t="shared" si="0"/>
        <v>83683181</v>
      </c>
    </row>
    <row r="10" spans="1:14" x14ac:dyDescent="0.2">
      <c r="A10" s="24"/>
      <c r="B10" s="12" t="s">
        <v>5</v>
      </c>
      <c r="C10" s="13">
        <v>397322926</v>
      </c>
      <c r="D10" s="13">
        <v>83683181</v>
      </c>
      <c r="E10" s="26">
        <v>83683181</v>
      </c>
    </row>
    <row r="11" spans="1:14" x14ac:dyDescent="0.2">
      <c r="A11" s="24"/>
      <c r="B11" s="12" t="s">
        <v>6</v>
      </c>
      <c r="C11" s="13"/>
      <c r="D11" s="13"/>
      <c r="E11" s="26"/>
    </row>
    <row r="12" spans="1:14" x14ac:dyDescent="0.2">
      <c r="A12" s="24"/>
      <c r="B12" s="12" t="s">
        <v>7</v>
      </c>
      <c r="C12" s="13"/>
      <c r="D12" s="13"/>
      <c r="E12" s="26"/>
    </row>
    <row r="13" spans="1:14" ht="5.0999999999999996" customHeight="1" x14ac:dyDescent="0.2">
      <c r="A13" s="24"/>
      <c r="B13" s="14"/>
      <c r="C13" s="13"/>
      <c r="D13" s="13"/>
      <c r="E13" s="26"/>
    </row>
    <row r="14" spans="1:14" x14ac:dyDescent="0.2">
      <c r="A14" s="24"/>
      <c r="B14" s="10" t="s">
        <v>43</v>
      </c>
      <c r="C14" s="11">
        <f>SUM(C15:C16)</f>
        <v>87781958</v>
      </c>
      <c r="D14" s="11">
        <f t="shared" ref="D14:E14" si="1">SUM(D15:D16)</f>
        <v>71615193</v>
      </c>
      <c r="E14" s="25">
        <f t="shared" si="1"/>
        <v>68524735</v>
      </c>
    </row>
    <row r="15" spans="1:14" x14ac:dyDescent="0.2">
      <c r="A15" s="24"/>
      <c r="B15" s="12" t="s">
        <v>8</v>
      </c>
      <c r="C15" s="13">
        <v>87781958</v>
      </c>
      <c r="D15" s="13">
        <v>71615193</v>
      </c>
      <c r="E15" s="26">
        <v>68524735</v>
      </c>
    </row>
    <row r="16" spans="1:14" x14ac:dyDescent="0.2">
      <c r="A16" s="24"/>
      <c r="B16" s="12" t="s">
        <v>9</v>
      </c>
      <c r="C16" s="13"/>
      <c r="D16" s="13"/>
      <c r="E16" s="26"/>
    </row>
    <row r="17" spans="1:5" ht="5.0999999999999996" customHeight="1" x14ac:dyDescent="0.2">
      <c r="A17" s="24"/>
      <c r="B17" s="14"/>
      <c r="C17" s="13"/>
      <c r="D17" s="13"/>
      <c r="E17" s="26"/>
    </row>
    <row r="18" spans="1:5" x14ac:dyDescent="0.2">
      <c r="A18" s="24"/>
      <c r="B18" s="10" t="s">
        <v>10</v>
      </c>
      <c r="C18" s="13"/>
      <c r="D18" s="11">
        <f>SUM(D19:D20)</f>
        <v>0</v>
      </c>
      <c r="E18" s="25">
        <f>SUM(E19:E20)</f>
        <v>0</v>
      </c>
    </row>
    <row r="19" spans="1:5" x14ac:dyDescent="0.2">
      <c r="A19" s="24"/>
      <c r="B19" s="12" t="s">
        <v>11</v>
      </c>
      <c r="C19" s="13"/>
      <c r="D19" s="13"/>
      <c r="E19" s="26"/>
    </row>
    <row r="20" spans="1:5" x14ac:dyDescent="0.2">
      <c r="A20" s="24"/>
      <c r="B20" s="12" t="s">
        <v>12</v>
      </c>
      <c r="C20" s="13"/>
      <c r="D20" s="13"/>
      <c r="E20" s="26"/>
    </row>
    <row r="21" spans="1:5" ht="5.0999999999999996" customHeight="1" x14ac:dyDescent="0.2">
      <c r="A21" s="24"/>
      <c r="B21" s="14"/>
      <c r="C21" s="13"/>
      <c r="D21" s="13"/>
      <c r="E21" s="26"/>
    </row>
    <row r="22" spans="1:5" x14ac:dyDescent="0.2">
      <c r="A22" s="24"/>
      <c r="B22" s="10" t="s">
        <v>13</v>
      </c>
      <c r="C22" s="11">
        <f>C9-C14</f>
        <v>309540968</v>
      </c>
      <c r="D22" s="11">
        <f>D9-D14+D18</f>
        <v>12067988</v>
      </c>
      <c r="E22" s="25">
        <f>E9-E14+E18</f>
        <v>15158446</v>
      </c>
    </row>
    <row r="23" spans="1:5" x14ac:dyDescent="0.2">
      <c r="A23" s="24"/>
      <c r="B23" s="10" t="s">
        <v>14</v>
      </c>
      <c r="C23" s="11">
        <f>C22-C43</f>
        <v>309540968</v>
      </c>
      <c r="D23" s="11">
        <f t="shared" ref="D23:E23" si="2">D22-D43</f>
        <v>12067988</v>
      </c>
      <c r="E23" s="25">
        <f t="shared" si="2"/>
        <v>15158446</v>
      </c>
    </row>
    <row r="24" spans="1:5" ht="22.5" x14ac:dyDescent="0.2">
      <c r="A24" s="24"/>
      <c r="B24" s="10" t="s">
        <v>15</v>
      </c>
      <c r="C24" s="11">
        <f>C23</f>
        <v>309540968</v>
      </c>
      <c r="D24" s="11">
        <f>D23-D18</f>
        <v>12067988</v>
      </c>
      <c r="E24" s="25">
        <f>E23-E18</f>
        <v>15158446</v>
      </c>
    </row>
    <row r="25" spans="1:5" ht="5.0999999999999996" customHeight="1" x14ac:dyDescent="0.2">
      <c r="A25" s="24"/>
      <c r="B25" s="14"/>
      <c r="C25" s="13"/>
      <c r="D25" s="13"/>
      <c r="E25" s="26"/>
    </row>
    <row r="26" spans="1:5" x14ac:dyDescent="0.2">
      <c r="A26" s="37" t="s">
        <v>16</v>
      </c>
      <c r="B26" s="38"/>
      <c r="C26" s="15" t="s">
        <v>17</v>
      </c>
      <c r="D26" s="15" t="s">
        <v>2</v>
      </c>
      <c r="E26" s="27" t="s">
        <v>18</v>
      </c>
    </row>
    <row r="27" spans="1:5" ht="5.0999999999999996" customHeight="1" x14ac:dyDescent="0.2">
      <c r="A27" s="24"/>
      <c r="B27" s="14"/>
      <c r="C27" s="13"/>
      <c r="D27" s="13"/>
      <c r="E27" s="26"/>
    </row>
    <row r="28" spans="1:5" x14ac:dyDescent="0.2">
      <c r="A28" s="24"/>
      <c r="B28" s="10" t="s">
        <v>19</v>
      </c>
      <c r="C28" s="11">
        <f>SUM(C29:C30)</f>
        <v>0</v>
      </c>
      <c r="D28" s="11">
        <f t="shared" ref="D28:E28" si="3">SUM(D29:D30)</f>
        <v>0</v>
      </c>
      <c r="E28" s="25">
        <f t="shared" si="3"/>
        <v>0</v>
      </c>
    </row>
    <row r="29" spans="1:5" x14ac:dyDescent="0.2">
      <c r="A29" s="24"/>
      <c r="B29" s="12" t="s">
        <v>20</v>
      </c>
      <c r="C29" s="13"/>
      <c r="D29" s="13"/>
      <c r="E29" s="26"/>
    </row>
    <row r="30" spans="1:5" x14ac:dyDescent="0.2">
      <c r="A30" s="24"/>
      <c r="B30" s="12" t="s">
        <v>21</v>
      </c>
      <c r="C30" s="13"/>
      <c r="D30" s="13"/>
      <c r="E30" s="26"/>
    </row>
    <row r="31" spans="1:5" ht="5.0999999999999996" customHeight="1" x14ac:dyDescent="0.2">
      <c r="A31" s="24"/>
      <c r="B31" s="14"/>
      <c r="C31" s="13"/>
      <c r="D31" s="13"/>
      <c r="E31" s="26"/>
    </row>
    <row r="32" spans="1:5" x14ac:dyDescent="0.2">
      <c r="A32" s="24"/>
      <c r="B32" s="10" t="s">
        <v>22</v>
      </c>
      <c r="C32" s="11">
        <f>C24+C28</f>
        <v>309540968</v>
      </c>
      <c r="D32" s="11">
        <f t="shared" ref="D32:E32" si="4">D24+D28</f>
        <v>12067988</v>
      </c>
      <c r="E32" s="25">
        <f t="shared" si="4"/>
        <v>15158446</v>
      </c>
    </row>
    <row r="33" spans="1:5" ht="5.0999999999999996" customHeight="1" x14ac:dyDescent="0.2">
      <c r="A33" s="24"/>
      <c r="B33" s="14"/>
      <c r="C33" s="13"/>
      <c r="D33" s="13"/>
      <c r="E33" s="26"/>
    </row>
    <row r="34" spans="1:5" ht="22.5" x14ac:dyDescent="0.2">
      <c r="A34" s="33" t="s">
        <v>16</v>
      </c>
      <c r="B34" s="34"/>
      <c r="C34" s="16" t="s">
        <v>23</v>
      </c>
      <c r="D34" s="15" t="s">
        <v>2</v>
      </c>
      <c r="E34" s="28" t="s">
        <v>24</v>
      </c>
    </row>
    <row r="35" spans="1:5" ht="5.0999999999999996" customHeight="1" x14ac:dyDescent="0.2">
      <c r="A35" s="24"/>
      <c r="B35" s="17"/>
      <c r="C35" s="13"/>
      <c r="D35" s="13"/>
      <c r="E35" s="26"/>
    </row>
    <row r="36" spans="1:5" x14ac:dyDescent="0.2">
      <c r="A36" s="24"/>
      <c r="B36" s="18" t="s">
        <v>25</v>
      </c>
      <c r="C36" s="11">
        <f>SUM(C37:C38)</f>
        <v>0</v>
      </c>
      <c r="D36" s="11">
        <f t="shared" ref="D36:E36" si="5">SUM(D37:D38)</f>
        <v>0</v>
      </c>
      <c r="E36" s="25">
        <f t="shared" si="5"/>
        <v>0</v>
      </c>
    </row>
    <row r="37" spans="1:5" x14ac:dyDescent="0.2">
      <c r="A37" s="24"/>
      <c r="B37" s="12" t="s">
        <v>26</v>
      </c>
      <c r="C37" s="13"/>
      <c r="D37" s="13"/>
      <c r="E37" s="26"/>
    </row>
    <row r="38" spans="1:5" x14ac:dyDescent="0.2">
      <c r="A38" s="24"/>
      <c r="B38" s="12" t="s">
        <v>27</v>
      </c>
      <c r="C38" s="13"/>
      <c r="D38" s="13"/>
      <c r="E38" s="26"/>
    </row>
    <row r="39" spans="1:5" x14ac:dyDescent="0.2">
      <c r="A39" s="24"/>
      <c r="B39" s="18" t="s">
        <v>28</v>
      </c>
      <c r="C39" s="11">
        <f>SUM(C40:C41)</f>
        <v>0</v>
      </c>
      <c r="D39" s="11">
        <f t="shared" ref="D39:E39" si="6">SUM(D40:D41)</f>
        <v>0</v>
      </c>
      <c r="E39" s="25">
        <f t="shared" si="6"/>
        <v>0</v>
      </c>
    </row>
    <row r="40" spans="1:5" x14ac:dyDescent="0.2">
      <c r="A40" s="24"/>
      <c r="B40" s="12" t="s">
        <v>29</v>
      </c>
      <c r="C40" s="13"/>
      <c r="D40" s="13"/>
      <c r="E40" s="26"/>
    </row>
    <row r="41" spans="1:5" x14ac:dyDescent="0.2">
      <c r="A41" s="24"/>
      <c r="B41" s="12" t="s">
        <v>30</v>
      </c>
      <c r="C41" s="13"/>
      <c r="D41" s="13"/>
      <c r="E41" s="26"/>
    </row>
    <row r="42" spans="1:5" ht="5.0999999999999996" customHeight="1" x14ac:dyDescent="0.2">
      <c r="A42" s="24"/>
      <c r="B42" s="17"/>
      <c r="C42" s="13"/>
      <c r="D42" s="13"/>
      <c r="E42" s="26"/>
    </row>
    <row r="43" spans="1:5" x14ac:dyDescent="0.2">
      <c r="A43" s="24"/>
      <c r="B43" s="18" t="s">
        <v>31</v>
      </c>
      <c r="C43" s="11">
        <f>C36-C39</f>
        <v>0</v>
      </c>
      <c r="D43" s="11">
        <f t="shared" ref="D43:E43" si="7">D36-D39</f>
        <v>0</v>
      </c>
      <c r="E43" s="25">
        <f t="shared" si="7"/>
        <v>0</v>
      </c>
    </row>
    <row r="44" spans="1:5" ht="5.0999999999999996" customHeight="1" x14ac:dyDescent="0.2">
      <c r="A44" s="24"/>
      <c r="B44" s="18"/>
      <c r="C44" s="11"/>
      <c r="D44" s="11"/>
      <c r="E44" s="25"/>
    </row>
    <row r="45" spans="1:5" ht="22.5" x14ac:dyDescent="0.2">
      <c r="A45" s="33" t="s">
        <v>16</v>
      </c>
      <c r="B45" s="34"/>
      <c r="C45" s="16" t="s">
        <v>23</v>
      </c>
      <c r="D45" s="15" t="s">
        <v>2</v>
      </c>
      <c r="E45" s="28" t="s">
        <v>24</v>
      </c>
    </row>
    <row r="46" spans="1:5" ht="5.0999999999999996" customHeight="1" x14ac:dyDescent="0.2">
      <c r="A46" s="24"/>
      <c r="B46" s="17"/>
      <c r="C46" s="13"/>
      <c r="D46" s="13"/>
      <c r="E46" s="26"/>
    </row>
    <row r="47" spans="1:5" x14ac:dyDescent="0.2">
      <c r="A47" s="24"/>
      <c r="B47" s="17" t="s">
        <v>32</v>
      </c>
      <c r="C47" s="13">
        <v>397322926</v>
      </c>
      <c r="D47" s="13">
        <f>D10</f>
        <v>83683181</v>
      </c>
      <c r="E47" s="26">
        <f>E10</f>
        <v>83683181</v>
      </c>
    </row>
    <row r="48" spans="1:5" x14ac:dyDescent="0.2">
      <c r="A48" s="24"/>
      <c r="B48" s="17" t="s">
        <v>33</v>
      </c>
      <c r="C48" s="13">
        <f>C49-C50</f>
        <v>0</v>
      </c>
      <c r="D48" s="13">
        <f t="shared" ref="D48:E48" si="8">D49-D50</f>
        <v>0</v>
      </c>
      <c r="E48" s="26">
        <f t="shared" si="8"/>
        <v>0</v>
      </c>
    </row>
    <row r="49" spans="1:5" x14ac:dyDescent="0.2">
      <c r="A49" s="24"/>
      <c r="B49" s="19" t="s">
        <v>26</v>
      </c>
      <c r="C49" s="13"/>
      <c r="D49" s="13"/>
      <c r="E49" s="26"/>
    </row>
    <row r="50" spans="1:5" x14ac:dyDescent="0.2">
      <c r="A50" s="24"/>
      <c r="B50" s="19" t="s">
        <v>29</v>
      </c>
      <c r="C50" s="13"/>
      <c r="D50" s="13"/>
      <c r="E50" s="26"/>
    </row>
    <row r="51" spans="1:5" ht="5.0999999999999996" customHeight="1" x14ac:dyDescent="0.2">
      <c r="A51" s="24"/>
      <c r="B51" s="17"/>
      <c r="C51" s="13"/>
      <c r="D51" s="13"/>
      <c r="E51" s="26"/>
    </row>
    <row r="52" spans="1:5" x14ac:dyDescent="0.2">
      <c r="A52" s="24"/>
      <c r="B52" s="17" t="s">
        <v>8</v>
      </c>
      <c r="C52" s="13">
        <f>C15</f>
        <v>87781958</v>
      </c>
      <c r="D52" s="13">
        <f>D15</f>
        <v>71615193</v>
      </c>
      <c r="E52" s="26">
        <v>223814380.93000001</v>
      </c>
    </row>
    <row r="53" spans="1:5" ht="5.0999999999999996" customHeight="1" x14ac:dyDescent="0.2">
      <c r="A53" s="24"/>
      <c r="B53" s="17"/>
      <c r="C53" s="13"/>
      <c r="D53" s="13"/>
      <c r="E53" s="26"/>
    </row>
    <row r="54" spans="1:5" x14ac:dyDescent="0.2">
      <c r="A54" s="24"/>
      <c r="B54" s="17" t="s">
        <v>11</v>
      </c>
      <c r="C54" s="13"/>
      <c r="D54" s="13"/>
      <c r="E54" s="26"/>
    </row>
    <row r="55" spans="1:5" ht="5.0999999999999996" customHeight="1" x14ac:dyDescent="0.2">
      <c r="A55" s="24"/>
      <c r="B55" s="17"/>
      <c r="C55" s="13"/>
      <c r="D55" s="13"/>
      <c r="E55" s="26"/>
    </row>
    <row r="56" spans="1:5" x14ac:dyDescent="0.2">
      <c r="A56" s="24"/>
      <c r="B56" s="18" t="s">
        <v>34</v>
      </c>
      <c r="C56" s="11">
        <f>C47+C48-C52</f>
        <v>309540968</v>
      </c>
      <c r="D56" s="11">
        <f>D47+D48-D52+D54</f>
        <v>12067988</v>
      </c>
      <c r="E56" s="25">
        <f>E47+E48-E52+E54</f>
        <v>-140131199.93000001</v>
      </c>
    </row>
    <row r="57" spans="1:5" ht="22.5" x14ac:dyDescent="0.2">
      <c r="A57" s="24"/>
      <c r="B57" s="10" t="s">
        <v>35</v>
      </c>
      <c r="C57" s="11">
        <f>C56-C48</f>
        <v>309540968</v>
      </c>
      <c r="D57" s="11">
        <f t="shared" ref="D57:E57" si="9">D56-D48</f>
        <v>12067988</v>
      </c>
      <c r="E57" s="25">
        <f t="shared" si="9"/>
        <v>-140131199.93000001</v>
      </c>
    </row>
    <row r="58" spans="1:5" ht="5.0999999999999996" customHeight="1" x14ac:dyDescent="0.2">
      <c r="A58" s="24"/>
      <c r="B58" s="17"/>
      <c r="C58" s="13"/>
      <c r="D58" s="13"/>
      <c r="E58" s="26"/>
    </row>
    <row r="59" spans="1:5" ht="22.5" x14ac:dyDescent="0.2">
      <c r="A59" s="33" t="s">
        <v>16</v>
      </c>
      <c r="B59" s="34"/>
      <c r="C59" s="16" t="s">
        <v>23</v>
      </c>
      <c r="D59" s="15" t="s">
        <v>2</v>
      </c>
      <c r="E59" s="28" t="s">
        <v>24</v>
      </c>
    </row>
    <row r="60" spans="1:5" ht="5.0999999999999996" customHeight="1" x14ac:dyDescent="0.2">
      <c r="A60" s="24"/>
      <c r="B60" s="17"/>
      <c r="C60" s="13"/>
      <c r="D60" s="13"/>
      <c r="E60" s="26"/>
    </row>
    <row r="61" spans="1:5" x14ac:dyDescent="0.2">
      <c r="A61" s="24"/>
      <c r="B61" s="17" t="s">
        <v>6</v>
      </c>
      <c r="C61" s="13"/>
      <c r="D61" s="13"/>
      <c r="E61" s="26"/>
    </row>
    <row r="62" spans="1:5" x14ac:dyDescent="0.2">
      <c r="A62" s="24"/>
      <c r="B62" s="17" t="s">
        <v>36</v>
      </c>
      <c r="C62" s="13">
        <f>C63-C64</f>
        <v>0</v>
      </c>
      <c r="D62" s="13">
        <f t="shared" ref="D62:E62" si="10">D63-D64</f>
        <v>0</v>
      </c>
      <c r="E62" s="26">
        <f t="shared" si="10"/>
        <v>0</v>
      </c>
    </row>
    <row r="63" spans="1:5" x14ac:dyDescent="0.2">
      <c r="A63" s="24"/>
      <c r="B63" s="19" t="s">
        <v>27</v>
      </c>
      <c r="C63" s="13"/>
      <c r="D63" s="13"/>
      <c r="E63" s="26"/>
    </row>
    <row r="64" spans="1:5" x14ac:dyDescent="0.2">
      <c r="A64" s="24"/>
      <c r="B64" s="19" t="s">
        <v>30</v>
      </c>
      <c r="C64" s="13"/>
      <c r="D64" s="13"/>
      <c r="E64" s="26"/>
    </row>
    <row r="65" spans="1:5" ht="5.0999999999999996" customHeight="1" x14ac:dyDescent="0.2">
      <c r="A65" s="24"/>
      <c r="B65" s="17"/>
      <c r="C65" s="13"/>
      <c r="D65" s="13"/>
      <c r="E65" s="26"/>
    </row>
    <row r="66" spans="1:5" x14ac:dyDescent="0.2">
      <c r="A66" s="24"/>
      <c r="B66" s="17" t="s">
        <v>37</v>
      </c>
      <c r="C66" s="13"/>
      <c r="D66" s="13"/>
      <c r="E66" s="26"/>
    </row>
    <row r="67" spans="1:5" ht="5.0999999999999996" customHeight="1" x14ac:dyDescent="0.2">
      <c r="A67" s="24"/>
      <c r="B67" s="17"/>
      <c r="C67" s="13"/>
      <c r="D67" s="13"/>
      <c r="E67" s="26"/>
    </row>
    <row r="68" spans="1:5" x14ac:dyDescent="0.2">
      <c r="A68" s="24"/>
      <c r="B68" s="17" t="s">
        <v>12</v>
      </c>
      <c r="C68" s="13"/>
      <c r="D68" s="13"/>
      <c r="E68" s="26"/>
    </row>
    <row r="69" spans="1:5" ht="5.0999999999999996" customHeight="1" x14ac:dyDescent="0.2">
      <c r="A69" s="24"/>
      <c r="B69" s="17"/>
      <c r="C69" s="13"/>
      <c r="D69" s="13"/>
      <c r="E69" s="26"/>
    </row>
    <row r="70" spans="1:5" x14ac:dyDescent="0.2">
      <c r="A70" s="24"/>
      <c r="B70" s="18" t="s">
        <v>38</v>
      </c>
      <c r="C70" s="11">
        <f>C61+C62-C66</f>
        <v>0</v>
      </c>
      <c r="D70" s="11">
        <f>D61+D62-D66-D68</f>
        <v>0</v>
      </c>
      <c r="E70" s="25">
        <f>E61+E62-E66-E68</f>
        <v>0</v>
      </c>
    </row>
    <row r="71" spans="1:5" x14ac:dyDescent="0.2">
      <c r="A71" s="24"/>
      <c r="B71" s="18" t="s">
        <v>39</v>
      </c>
      <c r="C71" s="11">
        <f>C70-C62</f>
        <v>0</v>
      </c>
      <c r="D71" s="11">
        <f t="shared" ref="D71:E71" si="11">D70-D62</f>
        <v>0</v>
      </c>
      <c r="E71" s="25">
        <f t="shared" si="11"/>
        <v>0</v>
      </c>
    </row>
    <row r="72" spans="1:5" ht="5.0999999999999996" customHeight="1" thickBot="1" x14ac:dyDescent="0.25">
      <c r="A72" s="29"/>
      <c r="B72" s="30"/>
      <c r="C72" s="31"/>
      <c r="D72" s="31"/>
      <c r="E72" s="32"/>
    </row>
  </sheetData>
  <mergeCells count="10">
    <mergeCell ref="A5:E5"/>
    <mergeCell ref="A6:E6"/>
    <mergeCell ref="A2:E2"/>
    <mergeCell ref="A3:E3"/>
    <mergeCell ref="A4:E4"/>
    <mergeCell ref="A59:B59"/>
    <mergeCell ref="A7:B7"/>
    <mergeCell ref="A26:B26"/>
    <mergeCell ref="A34:B34"/>
    <mergeCell ref="A45:B45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</xdr:col>
                <xdr:colOff>66675</xdr:colOff>
                <xdr:row>0</xdr:row>
                <xdr:rowOff>47625</xdr:rowOff>
              </from>
              <to>
                <xdr:col>1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1</xdr:col>
                <xdr:colOff>200025</xdr:colOff>
                <xdr:row>0</xdr:row>
                <xdr:rowOff>76200</xdr:rowOff>
              </from>
              <to>
                <xdr:col>1</xdr:col>
                <xdr:colOff>942975</xdr:colOff>
                <xdr:row>4</xdr:row>
                <xdr:rowOff>57150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2017-10-19T18:51:02Z</cp:lastPrinted>
  <dcterms:created xsi:type="dcterms:W3CDTF">2017-01-11T17:21:42Z</dcterms:created>
  <dcterms:modified xsi:type="dcterms:W3CDTF">2017-12-07T19:01:13Z</dcterms:modified>
</cp:coreProperties>
</file>